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3 от 29.02.2024\"/>
    </mc:Choice>
  </mc:AlternateContent>
  <bookViews>
    <workbookView xWindow="0" yWindow="0" windowWidth="28800" windowHeight="12330" tabRatio="765" activeTab="1"/>
  </bookViews>
  <sheets>
    <sheet name="прил 2" sheetId="18" r:id="rId1"/>
    <sheet name="прил 1" sheetId="17" r:id="rId2"/>
  </sheets>
  <definedNames>
    <definedName name="_xlnm._FilterDatabase" localSheetId="1" hidden="1">'прил 1'!$B$2:$B$86</definedName>
    <definedName name="_xlnm.Print_Area" localSheetId="1">'прил 1'!$A$1:$E$86</definedName>
    <definedName name="_xlnm.Print_Area" localSheetId="0">'прил 2'!$A$1:$C$33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7" l="1"/>
  <c r="E7" i="17" l="1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E58" i="17"/>
  <c r="E59" i="17"/>
  <c r="E60" i="17"/>
  <c r="E61" i="17"/>
  <c r="E62" i="17"/>
  <c r="E63" i="17"/>
  <c r="E64" i="17"/>
  <c r="E65" i="17"/>
  <c r="E66" i="17"/>
  <c r="E67" i="17"/>
  <c r="E68" i="17"/>
  <c r="E69" i="17"/>
  <c r="E70" i="17"/>
  <c r="E71" i="17"/>
  <c r="E72" i="17"/>
  <c r="E73" i="17"/>
  <c r="E74" i="17"/>
  <c r="E75" i="17"/>
  <c r="E76" i="17"/>
  <c r="E77" i="17"/>
  <c r="E78" i="17"/>
  <c r="E79" i="17"/>
  <c r="E80" i="17"/>
  <c r="E81" i="17"/>
  <c r="E82" i="17"/>
  <c r="E83" i="17"/>
  <c r="E84" i="17"/>
  <c r="E85" i="17"/>
  <c r="E86" i="17"/>
</calcChain>
</file>

<file path=xl/sharedStrings.xml><?xml version="1.0" encoding="utf-8"?>
<sst xmlns="http://schemas.openxmlformats.org/spreadsheetml/2006/main" count="86" uniqueCount="86">
  <si>
    <t>Приложение 4
к Тарифному соглашению в системе ОМС 
Оренбургской области на 2024 год 
от " 28" декабря 2023 г.</t>
  </si>
  <si>
    <t>Тарифы за законченный случай лечения (госпитализацию) при оказании высокотехнологичной медицинской помощи по нормативу финансовых затрат на единицу объема предоставления медицинской помощи по перечню видов ВМП</t>
  </si>
  <si>
    <t>Наименование профиля ВМП</t>
  </si>
  <si>
    <t>№ группы ВМП</t>
  </si>
  <si>
    <t>Федеральный норматив финансовых затрат  по ПГГ</t>
  </si>
  <si>
    <t xml:space="preserve">Тариф на 2024г. </t>
  </si>
  <si>
    <t>"Акушерство и гинекология"</t>
  </si>
  <si>
    <t>"Гастроэнтерология"</t>
  </si>
  <si>
    <t>"Гематология"</t>
  </si>
  <si>
    <t>"Детская хирургия в период новорожденности"</t>
  </si>
  <si>
    <t>"Дерматовенерология"</t>
  </si>
  <si>
    <t xml:space="preserve">"Комбустиология" </t>
  </si>
  <si>
    <t>"Нейрохирургия"</t>
  </si>
  <si>
    <t xml:space="preserve">"Неонатология" </t>
  </si>
  <si>
    <t>"Онкология"</t>
  </si>
  <si>
    <t>"Оториноларингология"</t>
  </si>
  <si>
    <t>"Офтальмология"</t>
  </si>
  <si>
    <t>"Педиатрия"</t>
  </si>
  <si>
    <t>"Ревматология"</t>
  </si>
  <si>
    <t>"Сердечно-сосудистая хирургия"</t>
  </si>
  <si>
    <t>"Торакальная хирургия"</t>
  </si>
  <si>
    <t>"Травматология и ортопедия"</t>
  </si>
  <si>
    <t>"Урология"</t>
  </si>
  <si>
    <t>"Хирургия"</t>
  </si>
  <si>
    <t>"Челюстно-лицевая хирургия"</t>
  </si>
  <si>
    <t>"Эндокринология"</t>
  </si>
  <si>
    <t xml:space="preserve">Приложение 1
к соглашению о внесении изменений 
в Тарифное соглашение в системе ОМС 
Оренбургской области на 2024 год 
от " 29 " февраля 2024 г. </t>
  </si>
  <si>
    <t>(с учетом применения к части норматива затрат коэффициента дифференциации 1,105)</t>
  </si>
  <si>
    <t>Приложение 2.9.2
к Тарифному соглашению в системе ОМС 
Оренбургской области на 2024 год 
от "28" декабря 2023 г.</t>
  </si>
  <si>
    <t>Тарифы медицинских услуг в рамках диспансеризации взрослого населения 
для оценки репродуктивного здоровья на 2024 год</t>
  </si>
  <si>
    <t>Код медицинской услуги</t>
  </si>
  <si>
    <t>Наименование медицинской услуги</t>
  </si>
  <si>
    <t>Тариф, руб.</t>
  </si>
  <si>
    <t>B04.001.002</t>
  </si>
  <si>
    <t>Профилактический прием (осмотр, консультация) врача-акушера-гинеколога</t>
  </si>
  <si>
    <t>B04.053.002</t>
  </si>
  <si>
    <t>Профилактический прием (осмотр, консультация) врача-уролога</t>
  </si>
  <si>
    <t>B01.001.002</t>
  </si>
  <si>
    <t>Прием (осмотр, консультация) врача-акушера-гинеколога повторный</t>
  </si>
  <si>
    <t>B01.053.002</t>
  </si>
  <si>
    <t>Прием (осмотр, консультация) врача-уролога повторный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</si>
  <si>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</si>
  <si>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</si>
  <si>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</si>
  <si>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</si>
  <si>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A04.28.003</t>
  </si>
  <si>
    <t>Ультразвуковое исследование органов мошонки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</si>
  <si>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</si>
  <si>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</si>
  <si>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A08.20.017.002</t>
  </si>
  <si>
    <t>Жидкостное цитологическое исследование микропрепарата шейки матки</t>
  </si>
  <si>
    <t>A12.20.001</t>
  </si>
  <si>
    <t>Микроскопическое исследование влагалищных мазков</t>
  </si>
  <si>
    <t>A12.28.015</t>
  </si>
  <si>
    <t>Микроскопическое исследование отделяемого из уретры</t>
  </si>
  <si>
    <t>A26.20.020.001</t>
  </si>
  <si>
    <t>Определение ДНК хламидии трахоматис (Chlamydia trachomatis) в отделяемом слизистых оболочек женских половых органов методом ПЦР, качественное исследование</t>
  </si>
  <si>
    <t>A26.21.007.001</t>
  </si>
  <si>
    <t>Определение ДНК хламидии трахоматис (Chlamydia trachomatis) в отделяемом из уретры методом ПЦР</t>
  </si>
  <si>
    <t>А.26.20.026.001</t>
  </si>
  <si>
    <t>Определение ДНК трихомонас вагиналис (Trichomonas vaginalis) в отделяемом слизистых оболочек женских половых органов методом ПЦР, качественное исследование</t>
  </si>
  <si>
    <t>A26.21.030.001</t>
  </si>
  <si>
    <t>Определение ДНК трихомонас вагиналис (Trichomonas vaginalis) в отделяемом из уретры методом ПЦР</t>
  </si>
  <si>
    <t>А26.20.022.001</t>
  </si>
  <si>
    <t>Определение ДНК гонококка (Neiseria gonorrhoeae) в отделяемом слизистых оболочек женских половых органов методом ПЦР, качественное исследование</t>
  </si>
  <si>
    <t>A26.21.038.001</t>
  </si>
  <si>
    <t>Определение ДНК гонококка (Neisseria gonorrhoeae) в секрете простаты методом ПЦР</t>
  </si>
  <si>
    <t>B03.053.002</t>
  </si>
  <si>
    <t>Спермограмма</t>
  </si>
  <si>
    <t xml:space="preserve">Соответствие методов оплаты комплексным посещениям в рамках диспансеризации взрослого населения 
для оценки репродуктивного здоровья  на 2024 г. </t>
  </si>
  <si>
    <t xml:space="preserve">Метод оплаты </t>
  </si>
  <si>
    <t>Наименование цели / декретированные группы</t>
  </si>
  <si>
    <t>6.5.1.</t>
  </si>
  <si>
    <t>Первый этап диспансеризации для оценки репродуктивного здоровья, мужчины от 18 до 49 лет включительно</t>
  </si>
  <si>
    <t>6.5.2.1.</t>
  </si>
  <si>
    <t>Первый этап диспансеризации для оценки репродуктивного здоровья, женщины от 18 до 29 лет включительно</t>
  </si>
  <si>
    <t>6.5.2.2.</t>
  </si>
  <si>
    <t>Первый этап диспансеризации для оценки репродуктивного здоровья, женщины от 30 до 49 лет включительно</t>
  </si>
  <si>
    <t>6.6.1.</t>
  </si>
  <si>
    <t>Второй этап диспансеризации для оценки репродуктивного здоровья, мужчины от 18 до 49 лет включительно</t>
  </si>
  <si>
    <t>6.6.2.1.</t>
  </si>
  <si>
    <t>Второй этап диспансеризации для оценки репродуктивного здоровья, женщины от 18 до 29 лет включительно</t>
  </si>
  <si>
    <t>6.6.2.2.</t>
  </si>
  <si>
    <t>Второй этап диспансеризации для оценки репродуктивного здоровья, женщины от 30 до 49 лет включительно</t>
  </si>
  <si>
    <t xml:space="preserve">Приложение 2
к соглашению о внесении изменений 
в Тарифное соглашение в системе ОМС 
Оренбургской области на 2024 год 
от " 29 " февраля 2024 г. </t>
  </si>
  <si>
    <r>
      <t>Доля норматива для прим  Кдиф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1,105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</si>
</sst>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(* #,##0.00_);_(* \(#,##0.00\);_(* &quot;-&quot;??_);_(@_)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5" fillId="0" borderId="0"/>
    <xf numFmtId="0" fontId="2" fillId="0" borderId="0"/>
    <xf numFmtId="0" fontId="1" fillId="0" borderId="0"/>
    <xf numFmtId="0" fontId="6" fillId="0" borderId="0"/>
    <xf numFmtId="164" fontId="2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6" fillId="0" borderId="0"/>
    <xf numFmtId="0" fontId="1" fillId="0" borderId="0"/>
    <xf numFmtId="0" fontId="2" fillId="0" borderId="0"/>
    <xf numFmtId="0" fontId="1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11" fillId="0" borderId="0" xfId="20" applyFont="1" applyFill="1" applyAlignment="1"/>
    <xf numFmtId="0" fontId="11" fillId="0" borderId="0" xfId="20" applyFont="1" applyFill="1"/>
    <xf numFmtId="0" fontId="9" fillId="0" borderId="0" xfId="25" applyFont="1" applyFill="1"/>
    <xf numFmtId="0" fontId="3" fillId="0" borderId="0" xfId="3" applyFont="1" applyFill="1"/>
    <xf numFmtId="0" fontId="11" fillId="0" borderId="0" xfId="20" applyFont="1" applyFill="1" applyAlignment="1">
      <alignment horizontal="center" vertical="center" wrapText="1"/>
    </xf>
    <xf numFmtId="0" fontId="11" fillId="0" borderId="0" xfId="20" applyFont="1" applyFill="1" applyBorder="1"/>
    <xf numFmtId="43" fontId="11" fillId="0" borderId="0" xfId="26" applyFont="1" applyFill="1"/>
    <xf numFmtId="4" fontId="11" fillId="0" borderId="0" xfId="20" applyNumberFormat="1" applyFont="1" applyFill="1"/>
    <xf numFmtId="0" fontId="4" fillId="0" borderId="1" xfId="20" applyFont="1" applyFill="1" applyBorder="1" applyAlignment="1">
      <alignment horizontal="center" vertical="center" wrapText="1"/>
    </xf>
    <xf numFmtId="43" fontId="4" fillId="0" borderId="1" xfId="26" applyFont="1" applyFill="1" applyBorder="1" applyAlignment="1">
      <alignment horizontal="right" vertical="center"/>
    </xf>
    <xf numFmtId="4" fontId="11" fillId="0" borderId="1" xfId="20" applyNumberFormat="1" applyFont="1" applyFill="1" applyBorder="1" applyAlignment="1">
      <alignment horizontal="center" vertical="center" wrapText="1"/>
    </xf>
    <xf numFmtId="4" fontId="11" fillId="0" borderId="1" xfId="20" applyNumberFormat="1" applyFont="1" applyFill="1" applyBorder="1" applyAlignment="1">
      <alignment horizontal="right" vertical="center"/>
    </xf>
    <xf numFmtId="0" fontId="4" fillId="0" borderId="4" xfId="20" applyFont="1" applyFill="1" applyBorder="1" applyAlignment="1">
      <alignment horizontal="left" vertical="center" wrapText="1"/>
    </xf>
    <xf numFmtId="0" fontId="4" fillId="0" borderId="1" xfId="20" applyFont="1" applyFill="1" applyBorder="1" applyAlignment="1">
      <alignment horizontal="left" vertical="center" wrapText="1"/>
    </xf>
    <xf numFmtId="0" fontId="4" fillId="0" borderId="1" xfId="20" applyFont="1" applyFill="1" applyBorder="1" applyAlignment="1">
      <alignment horizontal="center"/>
    </xf>
    <xf numFmtId="2" fontId="4" fillId="0" borderId="1" xfId="20" applyNumberFormat="1" applyFont="1" applyFill="1" applyBorder="1" applyAlignment="1">
      <alignment horizontal="center"/>
    </xf>
    <xf numFmtId="43" fontId="13" fillId="0" borderId="1" xfId="26" applyFont="1" applyFill="1" applyBorder="1" applyAlignment="1">
      <alignment horizontal="right" vertical="center"/>
    </xf>
    <xf numFmtId="0" fontId="14" fillId="0" borderId="1" xfId="20" applyFont="1" applyFill="1" applyBorder="1" applyAlignment="1">
      <alignment horizontal="center" vertical="center" wrapText="1"/>
    </xf>
    <xf numFmtId="43" fontId="15" fillId="0" borderId="1" xfId="26" applyFont="1" applyFill="1" applyBorder="1" applyAlignment="1">
      <alignment horizontal="center" vertical="center" wrapText="1"/>
    </xf>
    <xf numFmtId="0" fontId="16" fillId="0" borderId="1" xfId="20" applyFont="1" applyFill="1" applyBorder="1" applyAlignment="1">
      <alignment horizontal="center" vertical="center" wrapText="1"/>
    </xf>
    <xf numFmtId="0" fontId="18" fillId="0" borderId="0" xfId="3" applyFont="1" applyFill="1" applyAlignment="1">
      <alignment horizontal="left" vertical="center" wrapText="1"/>
    </xf>
    <xf numFmtId="0" fontId="19" fillId="0" borderId="0" xfId="4" applyFont="1" applyFill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18" fillId="0" borderId="6" xfId="4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vertical="center" wrapText="1"/>
    </xf>
    <xf numFmtId="0" fontId="18" fillId="0" borderId="6" xfId="4" applyFont="1" applyFill="1" applyBorder="1" applyAlignment="1">
      <alignment vertical="center" wrapText="1"/>
    </xf>
    <xf numFmtId="4" fontId="18" fillId="0" borderId="1" xfId="4" applyNumberFormat="1" applyFont="1" applyFill="1" applyBorder="1" applyAlignment="1">
      <alignment horizontal="center" vertical="center" wrapText="1"/>
    </xf>
    <xf numFmtId="0" fontId="18" fillId="0" borderId="1" xfId="5" applyFont="1" applyFill="1" applyBorder="1" applyAlignment="1">
      <alignment vertical="center"/>
    </xf>
    <xf numFmtId="0" fontId="18" fillId="0" borderId="6" xfId="5" applyFont="1" applyFill="1" applyBorder="1" applyAlignment="1">
      <alignment vertical="center" wrapText="1"/>
    </xf>
    <xf numFmtId="4" fontId="18" fillId="0" borderId="1" xfId="5" applyNumberFormat="1" applyFont="1" applyFill="1" applyBorder="1" applyAlignment="1">
      <alignment horizontal="center" vertical="center"/>
    </xf>
    <xf numFmtId="0" fontId="21" fillId="0" borderId="0" xfId="5" applyFont="1" applyFill="1"/>
    <xf numFmtId="0" fontId="18" fillId="0" borderId="1" xfId="4" applyFont="1" applyFill="1" applyBorder="1" applyAlignment="1">
      <alignment vertical="center"/>
    </xf>
    <xf numFmtId="0" fontId="18" fillId="0" borderId="1" xfId="4" applyFont="1" applyFill="1" applyBorder="1" applyAlignment="1">
      <alignment horizontal="center" vertical="center"/>
    </xf>
    <xf numFmtId="0" fontId="22" fillId="0" borderId="0" xfId="4" applyFont="1" applyFill="1"/>
    <xf numFmtId="0" fontId="18" fillId="0" borderId="1" xfId="5" applyFont="1" applyFill="1" applyBorder="1" applyAlignment="1">
      <alignment vertical="center" wrapText="1"/>
    </xf>
    <xf numFmtId="0" fontId="18" fillId="0" borderId="0" xfId="5" applyFont="1" applyFill="1"/>
    <xf numFmtId="0" fontId="18" fillId="0" borderId="0" xfId="4" applyFont="1" applyFill="1" applyBorder="1" applyAlignment="1">
      <alignment vertical="center" wrapText="1"/>
    </xf>
    <xf numFmtId="4" fontId="18" fillId="0" borderId="0" xfId="4" applyNumberFormat="1" applyFont="1" applyFill="1" applyBorder="1" applyAlignment="1">
      <alignment vertical="center" wrapText="1"/>
    </xf>
    <xf numFmtId="0" fontId="18" fillId="0" borderId="1" xfId="3" applyFont="1" applyFill="1" applyBorder="1" applyAlignment="1">
      <alignment horizontal="center" vertical="center" wrapText="1"/>
    </xf>
    <xf numFmtId="49" fontId="18" fillId="0" borderId="1" xfId="4" applyNumberFormat="1" applyFont="1" applyFill="1" applyBorder="1" applyAlignment="1">
      <alignment horizontal="center" vertical="center" wrapText="1"/>
    </xf>
    <xf numFmtId="0" fontId="19" fillId="0" borderId="0" xfId="4" applyFont="1" applyFill="1" applyAlignment="1">
      <alignment horizontal="left" vertical="center" wrapText="1"/>
    </xf>
    <xf numFmtId="0" fontId="18" fillId="0" borderId="6" xfId="3" applyFont="1" applyFill="1" applyBorder="1" applyAlignment="1">
      <alignment horizontal="left" vertical="center" wrapText="1"/>
    </xf>
    <xf numFmtId="0" fontId="18" fillId="0" borderId="7" xfId="3" applyFont="1" applyFill="1" applyBorder="1" applyAlignment="1">
      <alignment horizontal="left" vertical="center" wrapText="1"/>
    </xf>
    <xf numFmtId="0" fontId="3" fillId="0" borderId="0" xfId="4" applyFont="1" applyFill="1" applyAlignment="1">
      <alignment horizontal="right" vertical="center" wrapText="1"/>
    </xf>
    <xf numFmtId="0" fontId="3" fillId="0" borderId="0" xfId="3" applyFont="1" applyFill="1" applyAlignment="1">
      <alignment horizontal="right" vertical="center" wrapText="1"/>
    </xf>
    <xf numFmtId="0" fontId="20" fillId="0" borderId="0" xfId="3" applyNumberFormat="1" applyFont="1" applyFill="1" applyBorder="1" applyAlignment="1">
      <alignment horizontal="center" vertical="center" wrapText="1"/>
    </xf>
    <xf numFmtId="0" fontId="18" fillId="0" borderId="6" xfId="3" applyFont="1" applyFill="1" applyBorder="1" applyAlignment="1">
      <alignment horizontal="center" vertical="center" wrapText="1"/>
    </xf>
    <xf numFmtId="0" fontId="18" fillId="0" borderId="7" xfId="3" applyFont="1" applyFill="1" applyBorder="1" applyAlignment="1">
      <alignment horizontal="center" vertical="center" wrapText="1"/>
    </xf>
    <xf numFmtId="0" fontId="9" fillId="0" borderId="0" xfId="20" applyFont="1" applyFill="1" applyAlignment="1">
      <alignment horizontal="right" wrapText="1"/>
    </xf>
    <xf numFmtId="0" fontId="9" fillId="0" borderId="0" xfId="20" applyFont="1" applyFill="1" applyAlignment="1">
      <alignment horizontal="right"/>
    </xf>
    <xf numFmtId="0" fontId="4" fillId="0" borderId="3" xfId="20" applyFont="1" applyFill="1" applyBorder="1" applyAlignment="1">
      <alignment horizontal="left" vertical="center" wrapText="1"/>
    </xf>
    <xf numFmtId="0" fontId="4" fillId="0" borderId="5" xfId="20" applyFont="1" applyFill="1" applyBorder="1" applyAlignment="1">
      <alignment horizontal="left" vertical="center" wrapText="1"/>
    </xf>
    <xf numFmtId="0" fontId="4" fillId="0" borderId="4" xfId="20" applyFont="1" applyFill="1" applyBorder="1" applyAlignment="1">
      <alignment horizontal="left" vertical="center" wrapText="1"/>
    </xf>
    <xf numFmtId="0" fontId="4" fillId="0" borderId="1" xfId="20" applyFont="1" applyFill="1" applyBorder="1" applyAlignment="1">
      <alignment horizontal="left" vertical="center" wrapText="1"/>
    </xf>
    <xf numFmtId="0" fontId="3" fillId="0" borderId="0" xfId="3" applyFont="1" applyFill="1" applyAlignment="1">
      <alignment horizontal="right" wrapText="1"/>
    </xf>
    <xf numFmtId="0" fontId="12" fillId="0" borderId="0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</cellXfs>
  <cellStyles count="27">
    <cellStyle name="Excel Built-in Normal" xfId="10"/>
    <cellStyle name="Обычный" xfId="0" builtinId="0"/>
    <cellStyle name="Обычный 10" xfId="17"/>
    <cellStyle name="Обычный 13" xfId="8"/>
    <cellStyle name="Обычный 16" xfId="6"/>
    <cellStyle name="Обычный 17" xfId="15"/>
    <cellStyle name="Обычный 2" xfId="25"/>
    <cellStyle name="Обычный 2 2" xfId="5"/>
    <cellStyle name="Обычный 2 2 2" xfId="3"/>
    <cellStyle name="Обычный 2 2 3" xfId="21"/>
    <cellStyle name="Обычный 2 3" xfId="24"/>
    <cellStyle name="Обычный 2 4" xfId="20"/>
    <cellStyle name="Обычный 2 5 3" xfId="23"/>
    <cellStyle name="Обычный 2 5 4" xfId="2"/>
    <cellStyle name="Обычный 20" xfId="16"/>
    <cellStyle name="Обычный 22" xfId="18"/>
    <cellStyle name="Обычный 24" xfId="19"/>
    <cellStyle name="Обычный 3 2" xfId="7"/>
    <cellStyle name="Обычный 3 3" xfId="22"/>
    <cellStyle name="Обычный 3 4" xfId="1"/>
    <cellStyle name="Обычный 4 2" xfId="11"/>
    <cellStyle name="Обычный 5" xfId="13"/>
    <cellStyle name="Обычный 6" xfId="12"/>
    <cellStyle name="Обычный 7" xfId="4"/>
    <cellStyle name="Обычный 8" xfId="14"/>
    <cellStyle name="Финансовый" xfId="26" builtinId="3"/>
    <cellStyle name="Финансовый 2 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view="pageBreakPreview" zoomScale="80" zoomScaleNormal="100" zoomScaleSheetLayoutView="80" workbookViewId="0">
      <selection activeCell="H4" sqref="H4"/>
    </sheetView>
  </sheetViews>
  <sheetFormatPr defaultColWidth="9.140625" defaultRowHeight="15" x14ac:dyDescent="0.25"/>
  <cols>
    <col min="1" max="1" width="18" style="41" customWidth="1"/>
    <col min="2" max="2" width="109.28515625" style="41" customWidth="1"/>
    <col min="3" max="3" width="12" style="22" customWidth="1"/>
    <col min="4" max="16384" width="9.140625" style="22"/>
  </cols>
  <sheetData>
    <row r="1" spans="1:3" ht="73.5" customHeight="1" x14ac:dyDescent="0.25">
      <c r="B1" s="44" t="s">
        <v>84</v>
      </c>
      <c r="C1" s="44"/>
    </row>
    <row r="2" spans="1:3" ht="63.75" customHeight="1" x14ac:dyDescent="0.25">
      <c r="A2" s="21"/>
      <c r="B2" s="45" t="s">
        <v>28</v>
      </c>
      <c r="C2" s="45"/>
    </row>
    <row r="4" spans="1:3" ht="48" customHeight="1" x14ac:dyDescent="0.25">
      <c r="A4" s="46" t="s">
        <v>29</v>
      </c>
      <c r="B4" s="46"/>
      <c r="C4" s="46"/>
    </row>
    <row r="5" spans="1:3" ht="55.5" customHeight="1" x14ac:dyDescent="0.25">
      <c r="A5" s="23" t="s">
        <v>30</v>
      </c>
      <c r="B5" s="24" t="s">
        <v>31</v>
      </c>
      <c r="C5" s="23" t="s">
        <v>32</v>
      </c>
    </row>
    <row r="6" spans="1:3" ht="15.75" x14ac:dyDescent="0.25">
      <c r="A6" s="25" t="s">
        <v>33</v>
      </c>
      <c r="B6" s="26" t="s">
        <v>34</v>
      </c>
      <c r="C6" s="27">
        <v>445.01</v>
      </c>
    </row>
    <row r="7" spans="1:3" ht="15.75" x14ac:dyDescent="0.25">
      <c r="A7" s="25" t="s">
        <v>35</v>
      </c>
      <c r="B7" s="26" t="s">
        <v>36</v>
      </c>
      <c r="C7" s="27">
        <v>412.33</v>
      </c>
    </row>
    <row r="8" spans="1:3" s="31" customFormat="1" ht="15.75" x14ac:dyDescent="0.25">
      <c r="A8" s="28" t="s">
        <v>37</v>
      </c>
      <c r="B8" s="29" t="s">
        <v>38</v>
      </c>
      <c r="C8" s="30">
        <v>303.16000000000003</v>
      </c>
    </row>
    <row r="9" spans="1:3" s="34" customFormat="1" ht="15.75" x14ac:dyDescent="0.25">
      <c r="A9" s="32" t="s">
        <v>39</v>
      </c>
      <c r="B9" s="26" t="s">
        <v>40</v>
      </c>
      <c r="C9" s="33">
        <v>303.16000000000003</v>
      </c>
    </row>
    <row r="10" spans="1:3" ht="15.75" x14ac:dyDescent="0.25">
      <c r="A10" s="25" t="s">
        <v>41</v>
      </c>
      <c r="B10" s="26" t="s">
        <v>42</v>
      </c>
      <c r="C10" s="27">
        <v>314.16000000000003</v>
      </c>
    </row>
    <row r="11" spans="1:3" ht="15.75" x14ac:dyDescent="0.25">
      <c r="A11" s="25" t="s">
        <v>43</v>
      </c>
      <c r="B11" s="25" t="s">
        <v>44</v>
      </c>
      <c r="C11" s="27">
        <v>265.07</v>
      </c>
    </row>
    <row r="12" spans="1:3" s="36" customFormat="1" ht="15.75" x14ac:dyDescent="0.25">
      <c r="A12" s="28" t="s">
        <v>45</v>
      </c>
      <c r="B12" s="35" t="s">
        <v>46</v>
      </c>
      <c r="C12" s="27">
        <v>314.16000000000003</v>
      </c>
    </row>
    <row r="13" spans="1:3" s="31" customFormat="1" ht="15.75" x14ac:dyDescent="0.25">
      <c r="A13" s="28" t="s">
        <v>47</v>
      </c>
      <c r="B13" s="29" t="s">
        <v>48</v>
      </c>
      <c r="C13" s="30">
        <v>581.97</v>
      </c>
    </row>
    <row r="14" spans="1:3" s="31" customFormat="1" ht="15.75" x14ac:dyDescent="0.25">
      <c r="A14" s="28" t="s">
        <v>49</v>
      </c>
      <c r="B14" s="29" t="s">
        <v>50</v>
      </c>
      <c r="C14" s="30">
        <v>848.61</v>
      </c>
    </row>
    <row r="15" spans="1:3" s="34" customFormat="1" ht="15.75" x14ac:dyDescent="0.25">
      <c r="A15" s="32" t="s">
        <v>51</v>
      </c>
      <c r="B15" s="26" t="s">
        <v>52</v>
      </c>
      <c r="C15" s="33">
        <v>220.43</v>
      </c>
    </row>
    <row r="16" spans="1:3" s="34" customFormat="1" ht="15.75" x14ac:dyDescent="0.25">
      <c r="A16" s="32" t="s">
        <v>53</v>
      </c>
      <c r="B16" s="26" t="s">
        <v>54</v>
      </c>
      <c r="C16" s="33">
        <v>220.43</v>
      </c>
    </row>
    <row r="17" spans="1:3" s="34" customFormat="1" ht="31.5" x14ac:dyDescent="0.25">
      <c r="A17" s="28" t="s">
        <v>55</v>
      </c>
      <c r="B17" s="29" t="s">
        <v>56</v>
      </c>
      <c r="C17" s="30">
        <v>227.03</v>
      </c>
    </row>
    <row r="18" spans="1:3" s="34" customFormat="1" ht="15.75" x14ac:dyDescent="0.25">
      <c r="A18" s="28" t="s">
        <v>57</v>
      </c>
      <c r="B18" s="29" t="s">
        <v>58</v>
      </c>
      <c r="C18" s="30">
        <v>227.03</v>
      </c>
    </row>
    <row r="19" spans="1:3" s="34" customFormat="1" ht="31.5" x14ac:dyDescent="0.25">
      <c r="A19" s="28" t="s">
        <v>59</v>
      </c>
      <c r="B19" s="29" t="s">
        <v>60</v>
      </c>
      <c r="C19" s="30">
        <v>227.03</v>
      </c>
    </row>
    <row r="20" spans="1:3" s="34" customFormat="1" ht="19.5" customHeight="1" x14ac:dyDescent="0.25">
      <c r="A20" s="28" t="s">
        <v>61</v>
      </c>
      <c r="B20" s="29" t="s">
        <v>62</v>
      </c>
      <c r="C20" s="30">
        <v>227.03</v>
      </c>
    </row>
    <row r="21" spans="1:3" s="34" customFormat="1" ht="31.5" x14ac:dyDescent="0.25">
      <c r="A21" s="28" t="s">
        <v>63</v>
      </c>
      <c r="B21" s="29" t="s">
        <v>64</v>
      </c>
      <c r="C21" s="30">
        <v>227.03</v>
      </c>
    </row>
    <row r="22" spans="1:3" s="34" customFormat="1" ht="20.25" customHeight="1" x14ac:dyDescent="0.25">
      <c r="A22" s="28" t="s">
        <v>65</v>
      </c>
      <c r="B22" s="29" t="s">
        <v>66</v>
      </c>
      <c r="C22" s="30">
        <v>227.03</v>
      </c>
    </row>
    <row r="23" spans="1:3" s="34" customFormat="1" ht="23.25" customHeight="1" x14ac:dyDescent="0.25">
      <c r="A23" s="28" t="s">
        <v>67</v>
      </c>
      <c r="B23" s="29" t="s">
        <v>68</v>
      </c>
      <c r="C23" s="30">
        <v>394.3</v>
      </c>
    </row>
    <row r="24" spans="1:3" ht="15.75" x14ac:dyDescent="0.25">
      <c r="A24" s="37"/>
      <c r="B24" s="37"/>
      <c r="C24" s="38"/>
    </row>
    <row r="25" spans="1:3" ht="15.75" x14ac:dyDescent="0.25">
      <c r="A25" s="37"/>
      <c r="B25" s="37"/>
      <c r="C25" s="38"/>
    </row>
    <row r="26" spans="1:3" ht="34.5" customHeight="1" x14ac:dyDescent="0.25">
      <c r="A26" s="46" t="s">
        <v>69</v>
      </c>
      <c r="B26" s="46"/>
      <c r="C26" s="46"/>
    </row>
    <row r="27" spans="1:3" ht="31.5" customHeight="1" x14ac:dyDescent="0.25">
      <c r="A27" s="39" t="s">
        <v>70</v>
      </c>
      <c r="B27" s="47" t="s">
        <v>71</v>
      </c>
      <c r="C27" s="48"/>
    </row>
    <row r="28" spans="1:3" ht="29.25" customHeight="1" x14ac:dyDescent="0.25">
      <c r="A28" s="39" t="s">
        <v>72</v>
      </c>
      <c r="B28" s="42" t="s">
        <v>73</v>
      </c>
      <c r="C28" s="43"/>
    </row>
    <row r="29" spans="1:3" ht="29.25" customHeight="1" x14ac:dyDescent="0.25">
      <c r="A29" s="40" t="s">
        <v>74</v>
      </c>
      <c r="B29" s="42" t="s">
        <v>75</v>
      </c>
      <c r="C29" s="43"/>
    </row>
    <row r="30" spans="1:3" ht="29.25" customHeight="1" x14ac:dyDescent="0.25">
      <c r="A30" s="40" t="s">
        <v>76</v>
      </c>
      <c r="B30" s="42" t="s">
        <v>77</v>
      </c>
      <c r="C30" s="43"/>
    </row>
    <row r="31" spans="1:3" ht="29.25" customHeight="1" x14ac:dyDescent="0.25">
      <c r="A31" s="39" t="s">
        <v>78</v>
      </c>
      <c r="B31" s="42" t="s">
        <v>79</v>
      </c>
      <c r="C31" s="43"/>
    </row>
    <row r="32" spans="1:3" ht="29.25" customHeight="1" x14ac:dyDescent="0.25">
      <c r="A32" s="40" t="s">
        <v>80</v>
      </c>
      <c r="B32" s="42" t="s">
        <v>81</v>
      </c>
      <c r="C32" s="43"/>
    </row>
    <row r="33" spans="1:3" ht="29.25" customHeight="1" x14ac:dyDescent="0.25">
      <c r="A33" s="40" t="s">
        <v>82</v>
      </c>
      <c r="B33" s="42" t="s">
        <v>83</v>
      </c>
      <c r="C33" s="43"/>
    </row>
  </sheetData>
  <mergeCells count="11">
    <mergeCell ref="B30:C30"/>
    <mergeCell ref="B31:C31"/>
    <mergeCell ref="B32:C32"/>
    <mergeCell ref="B33:C33"/>
    <mergeCell ref="B1:C1"/>
    <mergeCell ref="B2:C2"/>
    <mergeCell ref="A4:C4"/>
    <mergeCell ref="A26:C26"/>
    <mergeCell ref="B27:C27"/>
    <mergeCell ref="B28:C28"/>
    <mergeCell ref="B29:C29"/>
  </mergeCells>
  <pageMargins left="0.70866141732283472" right="0.70866141732283472" top="0.74803149606299213" bottom="0.74803149606299213" header="0.31496062992125984" footer="0.31496062992125984"/>
  <pageSetup paperSize="9" scale="62" fitToHeight="1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7"/>
  <sheetViews>
    <sheetView tabSelected="1" view="pageBreakPreview" zoomScaleNormal="70" zoomScaleSheetLayoutView="100" workbookViewId="0">
      <selection activeCell="I5" sqref="I5"/>
    </sheetView>
  </sheetViews>
  <sheetFormatPr defaultRowHeight="15" x14ac:dyDescent="0.25"/>
  <cols>
    <col min="1" max="1" width="35.42578125" style="1" customWidth="1"/>
    <col min="2" max="2" width="8.85546875" style="2" customWidth="1"/>
    <col min="3" max="3" width="19.42578125" style="7" customWidth="1"/>
    <col min="4" max="4" width="13.85546875" style="2" customWidth="1"/>
    <col min="5" max="5" width="17.5703125" style="2" customWidth="1"/>
    <col min="6" max="197" width="9.140625" style="2"/>
    <col min="198" max="198" width="33.140625" style="2" customWidth="1"/>
    <col min="199" max="199" width="8.7109375" style="2" customWidth="1"/>
    <col min="200" max="200" width="20.7109375" style="2" customWidth="1"/>
    <col min="201" max="201" width="10.5703125" style="2" customWidth="1"/>
    <col min="202" max="202" width="13.85546875" style="2" customWidth="1"/>
    <col min="203" max="453" width="9.140625" style="2"/>
    <col min="454" max="454" width="33.140625" style="2" customWidth="1"/>
    <col min="455" max="455" width="8.7109375" style="2" customWidth="1"/>
    <col min="456" max="456" width="20.7109375" style="2" customWidth="1"/>
    <col min="457" max="457" width="10.5703125" style="2" customWidth="1"/>
    <col min="458" max="458" width="13.85546875" style="2" customWidth="1"/>
    <col min="459" max="709" width="9.140625" style="2"/>
    <col min="710" max="710" width="33.140625" style="2" customWidth="1"/>
    <col min="711" max="711" width="8.7109375" style="2" customWidth="1"/>
    <col min="712" max="712" width="20.7109375" style="2" customWidth="1"/>
    <col min="713" max="713" width="10.5703125" style="2" customWidth="1"/>
    <col min="714" max="714" width="13.85546875" style="2" customWidth="1"/>
    <col min="715" max="965" width="9.140625" style="2"/>
    <col min="966" max="966" width="33.140625" style="2" customWidth="1"/>
    <col min="967" max="967" width="8.7109375" style="2" customWidth="1"/>
    <col min="968" max="968" width="20.7109375" style="2" customWidth="1"/>
    <col min="969" max="969" width="10.5703125" style="2" customWidth="1"/>
    <col min="970" max="970" width="13.85546875" style="2" customWidth="1"/>
    <col min="971" max="1221" width="9.140625" style="2"/>
    <col min="1222" max="1222" width="33.140625" style="2" customWidth="1"/>
    <col min="1223" max="1223" width="8.7109375" style="2" customWidth="1"/>
    <col min="1224" max="1224" width="20.7109375" style="2" customWidth="1"/>
    <col min="1225" max="1225" width="10.5703125" style="2" customWidth="1"/>
    <col min="1226" max="1226" width="13.85546875" style="2" customWidth="1"/>
    <col min="1227" max="1477" width="9.140625" style="2"/>
    <col min="1478" max="1478" width="33.140625" style="2" customWidth="1"/>
    <col min="1479" max="1479" width="8.7109375" style="2" customWidth="1"/>
    <col min="1480" max="1480" width="20.7109375" style="2" customWidth="1"/>
    <col min="1481" max="1481" width="10.5703125" style="2" customWidth="1"/>
    <col min="1482" max="1482" width="13.85546875" style="2" customWidth="1"/>
    <col min="1483" max="1733" width="9.140625" style="2"/>
    <col min="1734" max="1734" width="33.140625" style="2" customWidth="1"/>
    <col min="1735" max="1735" width="8.7109375" style="2" customWidth="1"/>
    <col min="1736" max="1736" width="20.7109375" style="2" customWidth="1"/>
    <col min="1737" max="1737" width="10.5703125" style="2" customWidth="1"/>
    <col min="1738" max="1738" width="13.85546875" style="2" customWidth="1"/>
    <col min="1739" max="1989" width="9.140625" style="2"/>
    <col min="1990" max="1990" width="33.140625" style="2" customWidth="1"/>
    <col min="1991" max="1991" width="8.7109375" style="2" customWidth="1"/>
    <col min="1992" max="1992" width="20.7109375" style="2" customWidth="1"/>
    <col min="1993" max="1993" width="10.5703125" style="2" customWidth="1"/>
    <col min="1994" max="1994" width="13.85546875" style="2" customWidth="1"/>
    <col min="1995" max="2245" width="9.140625" style="2"/>
    <col min="2246" max="2246" width="33.140625" style="2" customWidth="1"/>
    <col min="2247" max="2247" width="8.7109375" style="2" customWidth="1"/>
    <col min="2248" max="2248" width="20.7109375" style="2" customWidth="1"/>
    <col min="2249" max="2249" width="10.5703125" style="2" customWidth="1"/>
    <col min="2250" max="2250" width="13.85546875" style="2" customWidth="1"/>
    <col min="2251" max="2501" width="9.140625" style="2"/>
    <col min="2502" max="2502" width="33.140625" style="2" customWidth="1"/>
    <col min="2503" max="2503" width="8.7109375" style="2" customWidth="1"/>
    <col min="2504" max="2504" width="20.7109375" style="2" customWidth="1"/>
    <col min="2505" max="2505" width="10.5703125" style="2" customWidth="1"/>
    <col min="2506" max="2506" width="13.85546875" style="2" customWidth="1"/>
    <col min="2507" max="2757" width="9.140625" style="2"/>
    <col min="2758" max="2758" width="33.140625" style="2" customWidth="1"/>
    <col min="2759" max="2759" width="8.7109375" style="2" customWidth="1"/>
    <col min="2760" max="2760" width="20.7109375" style="2" customWidth="1"/>
    <col min="2761" max="2761" width="10.5703125" style="2" customWidth="1"/>
    <col min="2762" max="2762" width="13.85546875" style="2" customWidth="1"/>
    <col min="2763" max="3013" width="9.140625" style="2"/>
    <col min="3014" max="3014" width="33.140625" style="2" customWidth="1"/>
    <col min="3015" max="3015" width="8.7109375" style="2" customWidth="1"/>
    <col min="3016" max="3016" width="20.7109375" style="2" customWidth="1"/>
    <col min="3017" max="3017" width="10.5703125" style="2" customWidth="1"/>
    <col min="3018" max="3018" width="13.85546875" style="2" customWidth="1"/>
    <col min="3019" max="3269" width="9.140625" style="2"/>
    <col min="3270" max="3270" width="33.140625" style="2" customWidth="1"/>
    <col min="3271" max="3271" width="8.7109375" style="2" customWidth="1"/>
    <col min="3272" max="3272" width="20.7109375" style="2" customWidth="1"/>
    <col min="3273" max="3273" width="10.5703125" style="2" customWidth="1"/>
    <col min="3274" max="3274" width="13.85546875" style="2" customWidth="1"/>
    <col min="3275" max="3525" width="9.140625" style="2"/>
    <col min="3526" max="3526" width="33.140625" style="2" customWidth="1"/>
    <col min="3527" max="3527" width="8.7109375" style="2" customWidth="1"/>
    <col min="3528" max="3528" width="20.7109375" style="2" customWidth="1"/>
    <col min="3529" max="3529" width="10.5703125" style="2" customWidth="1"/>
    <col min="3530" max="3530" width="13.85546875" style="2" customWidth="1"/>
    <col min="3531" max="3781" width="9.140625" style="2"/>
    <col min="3782" max="3782" width="33.140625" style="2" customWidth="1"/>
    <col min="3783" max="3783" width="8.7109375" style="2" customWidth="1"/>
    <col min="3784" max="3784" width="20.7109375" style="2" customWidth="1"/>
    <col min="3785" max="3785" width="10.5703125" style="2" customWidth="1"/>
    <col min="3786" max="3786" width="13.85546875" style="2" customWidth="1"/>
    <col min="3787" max="4037" width="9.140625" style="2"/>
    <col min="4038" max="4038" width="33.140625" style="2" customWidth="1"/>
    <col min="4039" max="4039" width="8.7109375" style="2" customWidth="1"/>
    <col min="4040" max="4040" width="20.7109375" style="2" customWidth="1"/>
    <col min="4041" max="4041" width="10.5703125" style="2" customWidth="1"/>
    <col min="4042" max="4042" width="13.85546875" style="2" customWidth="1"/>
    <col min="4043" max="4293" width="9.140625" style="2"/>
    <col min="4294" max="4294" width="33.140625" style="2" customWidth="1"/>
    <col min="4295" max="4295" width="8.7109375" style="2" customWidth="1"/>
    <col min="4296" max="4296" width="20.7109375" style="2" customWidth="1"/>
    <col min="4297" max="4297" width="10.5703125" style="2" customWidth="1"/>
    <col min="4298" max="4298" width="13.85546875" style="2" customWidth="1"/>
    <col min="4299" max="4549" width="9.140625" style="2"/>
    <col min="4550" max="4550" width="33.140625" style="2" customWidth="1"/>
    <col min="4551" max="4551" width="8.7109375" style="2" customWidth="1"/>
    <col min="4552" max="4552" width="20.7109375" style="2" customWidth="1"/>
    <col min="4553" max="4553" width="10.5703125" style="2" customWidth="1"/>
    <col min="4554" max="4554" width="13.85546875" style="2" customWidth="1"/>
    <col min="4555" max="4805" width="9.140625" style="2"/>
    <col min="4806" max="4806" width="33.140625" style="2" customWidth="1"/>
    <col min="4807" max="4807" width="8.7109375" style="2" customWidth="1"/>
    <col min="4808" max="4808" width="20.7109375" style="2" customWidth="1"/>
    <col min="4809" max="4809" width="10.5703125" style="2" customWidth="1"/>
    <col min="4810" max="4810" width="13.85546875" style="2" customWidth="1"/>
    <col min="4811" max="5061" width="9.140625" style="2"/>
    <col min="5062" max="5062" width="33.140625" style="2" customWidth="1"/>
    <col min="5063" max="5063" width="8.7109375" style="2" customWidth="1"/>
    <col min="5064" max="5064" width="20.7109375" style="2" customWidth="1"/>
    <col min="5065" max="5065" width="10.5703125" style="2" customWidth="1"/>
    <col min="5066" max="5066" width="13.85546875" style="2" customWidth="1"/>
    <col min="5067" max="5317" width="9.140625" style="2"/>
    <col min="5318" max="5318" width="33.140625" style="2" customWidth="1"/>
    <col min="5319" max="5319" width="8.7109375" style="2" customWidth="1"/>
    <col min="5320" max="5320" width="20.7109375" style="2" customWidth="1"/>
    <col min="5321" max="5321" width="10.5703125" style="2" customWidth="1"/>
    <col min="5322" max="5322" width="13.85546875" style="2" customWidth="1"/>
    <col min="5323" max="5573" width="9.140625" style="2"/>
    <col min="5574" max="5574" width="33.140625" style="2" customWidth="1"/>
    <col min="5575" max="5575" width="8.7109375" style="2" customWidth="1"/>
    <col min="5576" max="5576" width="20.7109375" style="2" customWidth="1"/>
    <col min="5577" max="5577" width="10.5703125" style="2" customWidth="1"/>
    <col min="5578" max="5578" width="13.85546875" style="2" customWidth="1"/>
    <col min="5579" max="5829" width="9.140625" style="2"/>
    <col min="5830" max="5830" width="33.140625" style="2" customWidth="1"/>
    <col min="5831" max="5831" width="8.7109375" style="2" customWidth="1"/>
    <col min="5832" max="5832" width="20.7109375" style="2" customWidth="1"/>
    <col min="5833" max="5833" width="10.5703125" style="2" customWidth="1"/>
    <col min="5834" max="5834" width="13.85546875" style="2" customWidth="1"/>
    <col min="5835" max="6085" width="9.140625" style="2"/>
    <col min="6086" max="6086" width="33.140625" style="2" customWidth="1"/>
    <col min="6087" max="6087" width="8.7109375" style="2" customWidth="1"/>
    <col min="6088" max="6088" width="20.7109375" style="2" customWidth="1"/>
    <col min="6089" max="6089" width="10.5703125" style="2" customWidth="1"/>
    <col min="6090" max="6090" width="13.85546875" style="2" customWidth="1"/>
    <col min="6091" max="6341" width="9.140625" style="2"/>
    <col min="6342" max="6342" width="33.140625" style="2" customWidth="1"/>
    <col min="6343" max="6343" width="8.7109375" style="2" customWidth="1"/>
    <col min="6344" max="6344" width="20.7109375" style="2" customWidth="1"/>
    <col min="6345" max="6345" width="10.5703125" style="2" customWidth="1"/>
    <col min="6346" max="6346" width="13.85546875" style="2" customWidth="1"/>
    <col min="6347" max="6597" width="9.140625" style="2"/>
    <col min="6598" max="6598" width="33.140625" style="2" customWidth="1"/>
    <col min="6599" max="6599" width="8.7109375" style="2" customWidth="1"/>
    <col min="6600" max="6600" width="20.7109375" style="2" customWidth="1"/>
    <col min="6601" max="6601" width="10.5703125" style="2" customWidth="1"/>
    <col min="6602" max="6602" width="13.85546875" style="2" customWidth="1"/>
    <col min="6603" max="6853" width="9.140625" style="2"/>
    <col min="6854" max="6854" width="33.140625" style="2" customWidth="1"/>
    <col min="6855" max="6855" width="8.7109375" style="2" customWidth="1"/>
    <col min="6856" max="6856" width="20.7109375" style="2" customWidth="1"/>
    <col min="6857" max="6857" width="10.5703125" style="2" customWidth="1"/>
    <col min="6858" max="6858" width="13.85546875" style="2" customWidth="1"/>
    <col min="6859" max="7109" width="9.140625" style="2"/>
    <col min="7110" max="7110" width="33.140625" style="2" customWidth="1"/>
    <col min="7111" max="7111" width="8.7109375" style="2" customWidth="1"/>
    <col min="7112" max="7112" width="20.7109375" style="2" customWidth="1"/>
    <col min="7113" max="7113" width="10.5703125" style="2" customWidth="1"/>
    <col min="7114" max="7114" width="13.85546875" style="2" customWidth="1"/>
    <col min="7115" max="7365" width="9.140625" style="2"/>
    <col min="7366" max="7366" width="33.140625" style="2" customWidth="1"/>
    <col min="7367" max="7367" width="8.7109375" style="2" customWidth="1"/>
    <col min="7368" max="7368" width="20.7109375" style="2" customWidth="1"/>
    <col min="7369" max="7369" width="10.5703125" style="2" customWidth="1"/>
    <col min="7370" max="7370" width="13.85546875" style="2" customWidth="1"/>
    <col min="7371" max="7621" width="9.140625" style="2"/>
    <col min="7622" max="7622" width="33.140625" style="2" customWidth="1"/>
    <col min="7623" max="7623" width="8.7109375" style="2" customWidth="1"/>
    <col min="7624" max="7624" width="20.7109375" style="2" customWidth="1"/>
    <col min="7625" max="7625" width="10.5703125" style="2" customWidth="1"/>
    <col min="7626" max="7626" width="13.85546875" style="2" customWidth="1"/>
    <col min="7627" max="7877" width="9.140625" style="2"/>
    <col min="7878" max="7878" width="33.140625" style="2" customWidth="1"/>
    <col min="7879" max="7879" width="8.7109375" style="2" customWidth="1"/>
    <col min="7880" max="7880" width="20.7109375" style="2" customWidth="1"/>
    <col min="7881" max="7881" width="10.5703125" style="2" customWidth="1"/>
    <col min="7882" max="7882" width="13.85546875" style="2" customWidth="1"/>
    <col min="7883" max="8133" width="9.140625" style="2"/>
    <col min="8134" max="8134" width="33.140625" style="2" customWidth="1"/>
    <col min="8135" max="8135" width="8.7109375" style="2" customWidth="1"/>
    <col min="8136" max="8136" width="20.7109375" style="2" customWidth="1"/>
    <col min="8137" max="8137" width="10.5703125" style="2" customWidth="1"/>
    <col min="8138" max="8138" width="13.85546875" style="2" customWidth="1"/>
    <col min="8139" max="8389" width="9.140625" style="2"/>
    <col min="8390" max="8390" width="33.140625" style="2" customWidth="1"/>
    <col min="8391" max="8391" width="8.7109375" style="2" customWidth="1"/>
    <col min="8392" max="8392" width="20.7109375" style="2" customWidth="1"/>
    <col min="8393" max="8393" width="10.5703125" style="2" customWidth="1"/>
    <col min="8394" max="8394" width="13.85546875" style="2" customWidth="1"/>
    <col min="8395" max="8645" width="9.140625" style="2"/>
    <col min="8646" max="8646" width="33.140625" style="2" customWidth="1"/>
    <col min="8647" max="8647" width="8.7109375" style="2" customWidth="1"/>
    <col min="8648" max="8648" width="20.7109375" style="2" customWidth="1"/>
    <col min="8649" max="8649" width="10.5703125" style="2" customWidth="1"/>
    <col min="8650" max="8650" width="13.85546875" style="2" customWidth="1"/>
    <col min="8651" max="8901" width="9.140625" style="2"/>
    <col min="8902" max="8902" width="33.140625" style="2" customWidth="1"/>
    <col min="8903" max="8903" width="8.7109375" style="2" customWidth="1"/>
    <col min="8904" max="8904" width="20.7109375" style="2" customWidth="1"/>
    <col min="8905" max="8905" width="10.5703125" style="2" customWidth="1"/>
    <col min="8906" max="8906" width="13.85546875" style="2" customWidth="1"/>
    <col min="8907" max="9157" width="9.140625" style="2"/>
    <col min="9158" max="9158" width="33.140625" style="2" customWidth="1"/>
    <col min="9159" max="9159" width="8.7109375" style="2" customWidth="1"/>
    <col min="9160" max="9160" width="20.7109375" style="2" customWidth="1"/>
    <col min="9161" max="9161" width="10.5703125" style="2" customWidth="1"/>
    <col min="9162" max="9162" width="13.85546875" style="2" customWidth="1"/>
    <col min="9163" max="9413" width="9.140625" style="2"/>
    <col min="9414" max="9414" width="33.140625" style="2" customWidth="1"/>
    <col min="9415" max="9415" width="8.7109375" style="2" customWidth="1"/>
    <col min="9416" max="9416" width="20.7109375" style="2" customWidth="1"/>
    <col min="9417" max="9417" width="10.5703125" style="2" customWidth="1"/>
    <col min="9418" max="9418" width="13.85546875" style="2" customWidth="1"/>
    <col min="9419" max="9669" width="9.140625" style="2"/>
    <col min="9670" max="9670" width="33.140625" style="2" customWidth="1"/>
    <col min="9671" max="9671" width="8.7109375" style="2" customWidth="1"/>
    <col min="9672" max="9672" width="20.7109375" style="2" customWidth="1"/>
    <col min="9673" max="9673" width="10.5703125" style="2" customWidth="1"/>
    <col min="9674" max="9674" width="13.85546875" style="2" customWidth="1"/>
    <col min="9675" max="9925" width="9.140625" style="2"/>
    <col min="9926" max="9926" width="33.140625" style="2" customWidth="1"/>
    <col min="9927" max="9927" width="8.7109375" style="2" customWidth="1"/>
    <col min="9928" max="9928" width="20.7109375" style="2" customWidth="1"/>
    <col min="9929" max="9929" width="10.5703125" style="2" customWidth="1"/>
    <col min="9930" max="9930" width="13.85546875" style="2" customWidth="1"/>
    <col min="9931" max="10181" width="9.140625" style="2"/>
    <col min="10182" max="10182" width="33.140625" style="2" customWidth="1"/>
    <col min="10183" max="10183" width="8.7109375" style="2" customWidth="1"/>
    <col min="10184" max="10184" width="20.7109375" style="2" customWidth="1"/>
    <col min="10185" max="10185" width="10.5703125" style="2" customWidth="1"/>
    <col min="10186" max="10186" width="13.85546875" style="2" customWidth="1"/>
    <col min="10187" max="10437" width="9.140625" style="2"/>
    <col min="10438" max="10438" width="33.140625" style="2" customWidth="1"/>
    <col min="10439" max="10439" width="8.7109375" style="2" customWidth="1"/>
    <col min="10440" max="10440" width="20.7109375" style="2" customWidth="1"/>
    <col min="10441" max="10441" width="10.5703125" style="2" customWidth="1"/>
    <col min="10442" max="10442" width="13.85546875" style="2" customWidth="1"/>
    <col min="10443" max="10693" width="9.140625" style="2"/>
    <col min="10694" max="10694" width="33.140625" style="2" customWidth="1"/>
    <col min="10695" max="10695" width="8.7109375" style="2" customWidth="1"/>
    <col min="10696" max="10696" width="20.7109375" style="2" customWidth="1"/>
    <col min="10697" max="10697" width="10.5703125" style="2" customWidth="1"/>
    <col min="10698" max="10698" width="13.85546875" style="2" customWidth="1"/>
    <col min="10699" max="10949" width="9.140625" style="2"/>
    <col min="10950" max="10950" width="33.140625" style="2" customWidth="1"/>
    <col min="10951" max="10951" width="8.7109375" style="2" customWidth="1"/>
    <col min="10952" max="10952" width="20.7109375" style="2" customWidth="1"/>
    <col min="10953" max="10953" width="10.5703125" style="2" customWidth="1"/>
    <col min="10954" max="10954" width="13.85546875" style="2" customWidth="1"/>
    <col min="10955" max="11205" width="9.140625" style="2"/>
    <col min="11206" max="11206" width="33.140625" style="2" customWidth="1"/>
    <col min="11207" max="11207" width="8.7109375" style="2" customWidth="1"/>
    <col min="11208" max="11208" width="20.7109375" style="2" customWidth="1"/>
    <col min="11209" max="11209" width="10.5703125" style="2" customWidth="1"/>
    <col min="11210" max="11210" width="13.85546875" style="2" customWidth="1"/>
    <col min="11211" max="11461" width="9.140625" style="2"/>
    <col min="11462" max="11462" width="33.140625" style="2" customWidth="1"/>
    <col min="11463" max="11463" width="8.7109375" style="2" customWidth="1"/>
    <col min="11464" max="11464" width="20.7109375" style="2" customWidth="1"/>
    <col min="11465" max="11465" width="10.5703125" style="2" customWidth="1"/>
    <col min="11466" max="11466" width="13.85546875" style="2" customWidth="1"/>
    <col min="11467" max="11717" width="9.140625" style="2"/>
    <col min="11718" max="11718" width="33.140625" style="2" customWidth="1"/>
    <col min="11719" max="11719" width="8.7109375" style="2" customWidth="1"/>
    <col min="11720" max="11720" width="20.7109375" style="2" customWidth="1"/>
    <col min="11721" max="11721" width="10.5703125" style="2" customWidth="1"/>
    <col min="11722" max="11722" width="13.85546875" style="2" customWidth="1"/>
    <col min="11723" max="11973" width="9.140625" style="2"/>
    <col min="11974" max="11974" width="33.140625" style="2" customWidth="1"/>
    <col min="11975" max="11975" width="8.7109375" style="2" customWidth="1"/>
    <col min="11976" max="11976" width="20.7109375" style="2" customWidth="1"/>
    <col min="11977" max="11977" width="10.5703125" style="2" customWidth="1"/>
    <col min="11978" max="11978" width="13.85546875" style="2" customWidth="1"/>
    <col min="11979" max="12229" width="9.140625" style="2"/>
    <col min="12230" max="12230" width="33.140625" style="2" customWidth="1"/>
    <col min="12231" max="12231" width="8.7109375" style="2" customWidth="1"/>
    <col min="12232" max="12232" width="20.7109375" style="2" customWidth="1"/>
    <col min="12233" max="12233" width="10.5703125" style="2" customWidth="1"/>
    <col min="12234" max="12234" width="13.85546875" style="2" customWidth="1"/>
    <col min="12235" max="12485" width="9.140625" style="2"/>
    <col min="12486" max="12486" width="33.140625" style="2" customWidth="1"/>
    <col min="12487" max="12487" width="8.7109375" style="2" customWidth="1"/>
    <col min="12488" max="12488" width="20.7109375" style="2" customWidth="1"/>
    <col min="12489" max="12489" width="10.5703125" style="2" customWidth="1"/>
    <col min="12490" max="12490" width="13.85546875" style="2" customWidth="1"/>
    <col min="12491" max="12741" width="9.140625" style="2"/>
    <col min="12742" max="12742" width="33.140625" style="2" customWidth="1"/>
    <col min="12743" max="12743" width="8.7109375" style="2" customWidth="1"/>
    <col min="12744" max="12744" width="20.7109375" style="2" customWidth="1"/>
    <col min="12745" max="12745" width="10.5703125" style="2" customWidth="1"/>
    <col min="12746" max="12746" width="13.85546875" style="2" customWidth="1"/>
    <col min="12747" max="12997" width="9.140625" style="2"/>
    <col min="12998" max="12998" width="33.140625" style="2" customWidth="1"/>
    <col min="12999" max="12999" width="8.7109375" style="2" customWidth="1"/>
    <col min="13000" max="13000" width="20.7109375" style="2" customWidth="1"/>
    <col min="13001" max="13001" width="10.5703125" style="2" customWidth="1"/>
    <col min="13002" max="13002" width="13.85546875" style="2" customWidth="1"/>
    <col min="13003" max="13253" width="9.140625" style="2"/>
    <col min="13254" max="13254" width="33.140625" style="2" customWidth="1"/>
    <col min="13255" max="13255" width="8.7109375" style="2" customWidth="1"/>
    <col min="13256" max="13256" width="20.7109375" style="2" customWidth="1"/>
    <col min="13257" max="13257" width="10.5703125" style="2" customWidth="1"/>
    <col min="13258" max="13258" width="13.85546875" style="2" customWidth="1"/>
    <col min="13259" max="13509" width="9.140625" style="2"/>
    <col min="13510" max="13510" width="33.140625" style="2" customWidth="1"/>
    <col min="13511" max="13511" width="8.7109375" style="2" customWidth="1"/>
    <col min="13512" max="13512" width="20.7109375" style="2" customWidth="1"/>
    <col min="13513" max="13513" width="10.5703125" style="2" customWidth="1"/>
    <col min="13514" max="13514" width="13.85546875" style="2" customWidth="1"/>
    <col min="13515" max="13765" width="9.140625" style="2"/>
    <col min="13766" max="13766" width="33.140625" style="2" customWidth="1"/>
    <col min="13767" max="13767" width="8.7109375" style="2" customWidth="1"/>
    <col min="13768" max="13768" width="20.7109375" style="2" customWidth="1"/>
    <col min="13769" max="13769" width="10.5703125" style="2" customWidth="1"/>
    <col min="13770" max="13770" width="13.85546875" style="2" customWidth="1"/>
    <col min="13771" max="14021" width="9.140625" style="2"/>
    <col min="14022" max="14022" width="33.140625" style="2" customWidth="1"/>
    <col min="14023" max="14023" width="8.7109375" style="2" customWidth="1"/>
    <col min="14024" max="14024" width="20.7109375" style="2" customWidth="1"/>
    <col min="14025" max="14025" width="10.5703125" style="2" customWidth="1"/>
    <col min="14026" max="14026" width="13.85546875" style="2" customWidth="1"/>
    <col min="14027" max="14277" width="9.140625" style="2"/>
    <col min="14278" max="14278" width="33.140625" style="2" customWidth="1"/>
    <col min="14279" max="14279" width="8.7109375" style="2" customWidth="1"/>
    <col min="14280" max="14280" width="20.7109375" style="2" customWidth="1"/>
    <col min="14281" max="14281" width="10.5703125" style="2" customWidth="1"/>
    <col min="14282" max="14282" width="13.85546875" style="2" customWidth="1"/>
    <col min="14283" max="14533" width="9.140625" style="2"/>
    <col min="14534" max="14534" width="33.140625" style="2" customWidth="1"/>
    <col min="14535" max="14535" width="8.7109375" style="2" customWidth="1"/>
    <col min="14536" max="14536" width="20.7109375" style="2" customWidth="1"/>
    <col min="14537" max="14537" width="10.5703125" style="2" customWidth="1"/>
    <col min="14538" max="14538" width="13.85546875" style="2" customWidth="1"/>
    <col min="14539" max="14789" width="9.140625" style="2"/>
    <col min="14790" max="14790" width="33.140625" style="2" customWidth="1"/>
    <col min="14791" max="14791" width="8.7109375" style="2" customWidth="1"/>
    <col min="14792" max="14792" width="20.7109375" style="2" customWidth="1"/>
    <col min="14793" max="14793" width="10.5703125" style="2" customWidth="1"/>
    <col min="14794" max="14794" width="13.85546875" style="2" customWidth="1"/>
    <col min="14795" max="15045" width="9.140625" style="2"/>
    <col min="15046" max="15046" width="33.140625" style="2" customWidth="1"/>
    <col min="15047" max="15047" width="8.7109375" style="2" customWidth="1"/>
    <col min="15048" max="15048" width="20.7109375" style="2" customWidth="1"/>
    <col min="15049" max="15049" width="10.5703125" style="2" customWidth="1"/>
    <col min="15050" max="15050" width="13.85546875" style="2" customWidth="1"/>
    <col min="15051" max="15301" width="9.140625" style="2"/>
    <col min="15302" max="15302" width="33.140625" style="2" customWidth="1"/>
    <col min="15303" max="15303" width="8.7109375" style="2" customWidth="1"/>
    <col min="15304" max="15304" width="20.7109375" style="2" customWidth="1"/>
    <col min="15305" max="15305" width="10.5703125" style="2" customWidth="1"/>
    <col min="15306" max="15306" width="13.85546875" style="2" customWidth="1"/>
    <col min="15307" max="15557" width="9.140625" style="2"/>
    <col min="15558" max="15558" width="33.140625" style="2" customWidth="1"/>
    <col min="15559" max="15559" width="8.7109375" style="2" customWidth="1"/>
    <col min="15560" max="15560" width="20.7109375" style="2" customWidth="1"/>
    <col min="15561" max="15561" width="10.5703125" style="2" customWidth="1"/>
    <col min="15562" max="15562" width="13.85546875" style="2" customWidth="1"/>
    <col min="15563" max="15813" width="9.140625" style="2"/>
    <col min="15814" max="15814" width="33.140625" style="2" customWidth="1"/>
    <col min="15815" max="15815" width="8.7109375" style="2" customWidth="1"/>
    <col min="15816" max="15816" width="20.7109375" style="2" customWidth="1"/>
    <col min="15817" max="15817" width="10.5703125" style="2" customWidth="1"/>
    <col min="15818" max="15818" width="13.85546875" style="2" customWidth="1"/>
    <col min="15819" max="16069" width="9.140625" style="2"/>
    <col min="16070" max="16070" width="33.140625" style="2" customWidth="1"/>
    <col min="16071" max="16071" width="8.7109375" style="2" customWidth="1"/>
    <col min="16072" max="16072" width="20.7109375" style="2" customWidth="1"/>
    <col min="16073" max="16073" width="10.5703125" style="2" customWidth="1"/>
    <col min="16074" max="16074" width="13.85546875" style="2" customWidth="1"/>
    <col min="16075" max="16384" width="9.140625" style="2"/>
  </cols>
  <sheetData>
    <row r="1" spans="1:5" ht="68.25" customHeight="1" x14ac:dyDescent="0.25">
      <c r="C1" s="49" t="s">
        <v>26</v>
      </c>
      <c r="D1" s="50"/>
      <c r="E1" s="50"/>
    </row>
    <row r="2" spans="1:5" s="3" customFormat="1" ht="51.75" customHeight="1" x14ac:dyDescent="0.2">
      <c r="C2" s="55" t="s">
        <v>0</v>
      </c>
      <c r="D2" s="55"/>
      <c r="E2" s="55"/>
    </row>
    <row r="3" spans="1:5" s="4" customFormat="1" ht="67.5" customHeight="1" x14ac:dyDescent="0.2">
      <c r="A3" s="56" t="s">
        <v>1</v>
      </c>
      <c r="B3" s="56"/>
      <c r="C3" s="56"/>
      <c r="D3" s="56"/>
      <c r="E3" s="56"/>
    </row>
    <row r="4" spans="1:5" s="4" customFormat="1" ht="19.5" customHeight="1" x14ac:dyDescent="0.2">
      <c r="A4" s="57" t="s">
        <v>27</v>
      </c>
      <c r="B4" s="57"/>
      <c r="C4" s="57"/>
      <c r="D4" s="57"/>
      <c r="E4" s="57"/>
    </row>
    <row r="5" spans="1:5" ht="57" x14ac:dyDescent="0.25">
      <c r="A5" s="18" t="s">
        <v>2</v>
      </c>
      <c r="B5" s="18" t="s">
        <v>3</v>
      </c>
      <c r="C5" s="19" t="s">
        <v>4</v>
      </c>
      <c r="D5" s="20" t="s">
        <v>85</v>
      </c>
      <c r="E5" s="20" t="s">
        <v>5</v>
      </c>
    </row>
    <row r="6" spans="1:5" x14ac:dyDescent="0.25">
      <c r="A6" s="51" t="s">
        <v>6</v>
      </c>
      <c r="B6" s="9">
        <v>1</v>
      </c>
      <c r="C6" s="10">
        <v>158727</v>
      </c>
      <c r="D6" s="11">
        <v>0.35</v>
      </c>
      <c r="E6" s="12">
        <f>C6+C6*D6*0.105</f>
        <v>164560.22</v>
      </c>
    </row>
    <row r="7" spans="1:5" x14ac:dyDescent="0.25">
      <c r="A7" s="52"/>
      <c r="B7" s="9">
        <v>2</v>
      </c>
      <c r="C7" s="10">
        <v>241673</v>
      </c>
      <c r="D7" s="11">
        <v>0.41</v>
      </c>
      <c r="E7" s="12">
        <f t="shared" ref="E7:E69" si="0">C7+C7*D7*0.105</f>
        <v>252077.02</v>
      </c>
    </row>
    <row r="8" spans="1:5" x14ac:dyDescent="0.25">
      <c r="A8" s="52"/>
      <c r="B8" s="9">
        <v>3</v>
      </c>
      <c r="C8" s="10">
        <v>158077</v>
      </c>
      <c r="D8" s="11">
        <v>0.17</v>
      </c>
      <c r="E8" s="12">
        <f t="shared" si="0"/>
        <v>160898.67000000001</v>
      </c>
    </row>
    <row r="9" spans="1:5" x14ac:dyDescent="0.25">
      <c r="A9" s="53"/>
      <c r="B9" s="9">
        <v>4</v>
      </c>
      <c r="C9" s="10">
        <v>277185</v>
      </c>
      <c r="D9" s="11">
        <v>0.31</v>
      </c>
      <c r="E9" s="12">
        <f t="shared" si="0"/>
        <v>286207.37</v>
      </c>
    </row>
    <row r="10" spans="1:5" x14ac:dyDescent="0.25">
      <c r="A10" s="13" t="s">
        <v>7</v>
      </c>
      <c r="B10" s="9">
        <v>5</v>
      </c>
      <c r="C10" s="10">
        <v>164546</v>
      </c>
      <c r="D10" s="11">
        <v>0.23</v>
      </c>
      <c r="E10" s="12">
        <f t="shared" si="0"/>
        <v>168519.79</v>
      </c>
    </row>
    <row r="11" spans="1:5" x14ac:dyDescent="0.25">
      <c r="A11" s="51" t="s">
        <v>8</v>
      </c>
      <c r="B11" s="9">
        <v>6</v>
      </c>
      <c r="C11" s="10">
        <v>185493</v>
      </c>
      <c r="D11" s="11">
        <v>0.32</v>
      </c>
      <c r="E11" s="12">
        <f t="shared" si="0"/>
        <v>191725.56</v>
      </c>
    </row>
    <row r="12" spans="1:5" x14ac:dyDescent="0.25">
      <c r="A12" s="53"/>
      <c r="B12" s="9">
        <v>7</v>
      </c>
      <c r="C12" s="10">
        <v>539242</v>
      </c>
      <c r="D12" s="11">
        <v>7.0000000000000007E-2</v>
      </c>
      <c r="E12" s="12">
        <f t="shared" si="0"/>
        <v>543205.43000000005</v>
      </c>
    </row>
    <row r="13" spans="1:5" ht="30" x14ac:dyDescent="0.25">
      <c r="A13" s="14" t="s">
        <v>9</v>
      </c>
      <c r="B13" s="9">
        <v>8</v>
      </c>
      <c r="C13" s="10">
        <v>327848</v>
      </c>
      <c r="D13" s="11">
        <v>0.52</v>
      </c>
      <c r="E13" s="12">
        <f t="shared" si="0"/>
        <v>345748.5</v>
      </c>
    </row>
    <row r="14" spans="1:5" x14ac:dyDescent="0.25">
      <c r="A14" s="14" t="s">
        <v>10</v>
      </c>
      <c r="B14" s="9">
        <v>9</v>
      </c>
      <c r="C14" s="10">
        <v>125714</v>
      </c>
      <c r="D14" s="11">
        <v>0.35</v>
      </c>
      <c r="E14" s="12">
        <f t="shared" si="0"/>
        <v>130333.99</v>
      </c>
    </row>
    <row r="15" spans="1:5" x14ac:dyDescent="0.25">
      <c r="A15" s="54" t="s">
        <v>11</v>
      </c>
      <c r="B15" s="9">
        <v>10</v>
      </c>
      <c r="C15" s="10">
        <v>668088</v>
      </c>
      <c r="D15" s="11">
        <v>0.5</v>
      </c>
      <c r="E15" s="12">
        <f t="shared" si="0"/>
        <v>703162.62</v>
      </c>
    </row>
    <row r="16" spans="1:5" x14ac:dyDescent="0.25">
      <c r="A16" s="54"/>
      <c r="B16" s="9">
        <v>11</v>
      </c>
      <c r="C16" s="10">
        <v>1937988</v>
      </c>
      <c r="D16" s="11">
        <v>0.28999999999999998</v>
      </c>
      <c r="E16" s="12">
        <f t="shared" si="0"/>
        <v>1996999.73</v>
      </c>
    </row>
    <row r="17" spans="1:5" x14ac:dyDescent="0.25">
      <c r="A17" s="54" t="s">
        <v>12</v>
      </c>
      <c r="B17" s="9">
        <v>12</v>
      </c>
      <c r="C17" s="10">
        <v>200037</v>
      </c>
      <c r="D17" s="11">
        <v>0.26</v>
      </c>
      <c r="E17" s="12">
        <f t="shared" si="0"/>
        <v>205498.01</v>
      </c>
    </row>
    <row r="18" spans="1:5" x14ac:dyDescent="0.25">
      <c r="A18" s="54"/>
      <c r="B18" s="9">
        <v>13</v>
      </c>
      <c r="C18" s="10">
        <v>305214</v>
      </c>
      <c r="D18" s="11">
        <v>0.21</v>
      </c>
      <c r="E18" s="12">
        <f t="shared" si="0"/>
        <v>311943.96999999997</v>
      </c>
    </row>
    <row r="19" spans="1:5" x14ac:dyDescent="0.25">
      <c r="A19" s="54"/>
      <c r="B19" s="9">
        <v>14</v>
      </c>
      <c r="C19" s="10">
        <v>195175</v>
      </c>
      <c r="D19" s="11">
        <v>0.18</v>
      </c>
      <c r="E19" s="12">
        <f t="shared" si="0"/>
        <v>198863.81</v>
      </c>
    </row>
    <row r="20" spans="1:5" x14ac:dyDescent="0.25">
      <c r="A20" s="54"/>
      <c r="B20" s="9">
        <v>15</v>
      </c>
      <c r="C20" s="10">
        <v>280339</v>
      </c>
      <c r="D20" s="11">
        <v>0.18</v>
      </c>
      <c r="E20" s="12">
        <f t="shared" si="0"/>
        <v>285637.40999999997</v>
      </c>
    </row>
    <row r="21" spans="1:5" x14ac:dyDescent="0.25">
      <c r="A21" s="54"/>
      <c r="B21" s="9">
        <v>16</v>
      </c>
      <c r="C21" s="10">
        <v>364805</v>
      </c>
      <c r="D21" s="11">
        <v>0.39</v>
      </c>
      <c r="E21" s="12">
        <f t="shared" si="0"/>
        <v>379743.76</v>
      </c>
    </row>
    <row r="22" spans="1:5" x14ac:dyDescent="0.25">
      <c r="A22" s="54"/>
      <c r="B22" s="9">
        <v>17</v>
      </c>
      <c r="C22" s="10">
        <v>489319</v>
      </c>
      <c r="D22" s="11">
        <v>0.3</v>
      </c>
      <c r="E22" s="12">
        <f t="shared" si="0"/>
        <v>504732.55</v>
      </c>
    </row>
    <row r="23" spans="1:5" x14ac:dyDescent="0.25">
      <c r="A23" s="54" t="s">
        <v>13</v>
      </c>
      <c r="B23" s="9">
        <v>18</v>
      </c>
      <c r="C23" s="10">
        <v>307267</v>
      </c>
      <c r="D23" s="11">
        <v>0.23</v>
      </c>
      <c r="E23" s="12">
        <f t="shared" si="0"/>
        <v>314687.5</v>
      </c>
    </row>
    <row r="24" spans="1:5" x14ac:dyDescent="0.25">
      <c r="A24" s="54"/>
      <c r="B24" s="9">
        <v>19</v>
      </c>
      <c r="C24" s="10">
        <v>626899</v>
      </c>
      <c r="D24" s="11">
        <v>0.32</v>
      </c>
      <c r="E24" s="12">
        <f t="shared" si="0"/>
        <v>647962.81000000006</v>
      </c>
    </row>
    <row r="25" spans="1:5" x14ac:dyDescent="0.25">
      <c r="A25" s="54" t="s">
        <v>14</v>
      </c>
      <c r="B25" s="9">
        <v>20</v>
      </c>
      <c r="C25" s="10">
        <v>234037</v>
      </c>
      <c r="D25" s="11">
        <v>0.28000000000000003</v>
      </c>
      <c r="E25" s="12">
        <f t="shared" si="0"/>
        <v>240917.69</v>
      </c>
    </row>
    <row r="26" spans="1:5" x14ac:dyDescent="0.25">
      <c r="A26" s="54"/>
      <c r="B26" s="9">
        <v>21</v>
      </c>
      <c r="C26" s="10">
        <v>125186</v>
      </c>
      <c r="D26" s="11">
        <v>0.56000000000000005</v>
      </c>
      <c r="E26" s="12">
        <f t="shared" si="0"/>
        <v>132546.94</v>
      </c>
    </row>
    <row r="27" spans="1:5" x14ac:dyDescent="0.25">
      <c r="A27" s="54"/>
      <c r="B27" s="9">
        <v>22</v>
      </c>
      <c r="C27" s="10">
        <v>168010</v>
      </c>
      <c r="D27" s="11">
        <v>0.38</v>
      </c>
      <c r="E27" s="12">
        <f t="shared" si="0"/>
        <v>174713.60000000001</v>
      </c>
    </row>
    <row r="28" spans="1:5" x14ac:dyDescent="0.25">
      <c r="A28" s="54"/>
      <c r="B28" s="9">
        <v>23</v>
      </c>
      <c r="C28" s="10">
        <v>475359</v>
      </c>
      <c r="D28" s="11">
        <v>0.24</v>
      </c>
      <c r="E28" s="12">
        <f t="shared" si="0"/>
        <v>487338.05</v>
      </c>
    </row>
    <row r="29" spans="1:5" x14ac:dyDescent="0.25">
      <c r="A29" s="54"/>
      <c r="B29" s="9">
        <v>24</v>
      </c>
      <c r="C29" s="10">
        <v>89311</v>
      </c>
      <c r="D29" s="11">
        <v>0.39</v>
      </c>
      <c r="E29" s="12">
        <f t="shared" si="0"/>
        <v>92968.29</v>
      </c>
    </row>
    <row r="30" spans="1:5" x14ac:dyDescent="0.25">
      <c r="A30" s="54"/>
      <c r="B30" s="9">
        <v>25</v>
      </c>
      <c r="C30" s="10">
        <v>201977</v>
      </c>
      <c r="D30" s="11">
        <v>0.37</v>
      </c>
      <c r="E30" s="12">
        <f t="shared" si="0"/>
        <v>209823.81</v>
      </c>
    </row>
    <row r="31" spans="1:5" x14ac:dyDescent="0.25">
      <c r="A31" s="54"/>
      <c r="B31" s="9">
        <v>26</v>
      </c>
      <c r="C31" s="10">
        <v>268821</v>
      </c>
      <c r="D31" s="11">
        <v>0.36</v>
      </c>
      <c r="E31" s="12">
        <f t="shared" si="0"/>
        <v>278982.43</v>
      </c>
    </row>
    <row r="32" spans="1:5" x14ac:dyDescent="0.25">
      <c r="A32" s="51" t="s">
        <v>15</v>
      </c>
      <c r="B32" s="9">
        <v>27</v>
      </c>
      <c r="C32" s="10">
        <v>140232</v>
      </c>
      <c r="D32" s="11">
        <v>0.27</v>
      </c>
      <c r="E32" s="12">
        <f t="shared" si="0"/>
        <v>144207.57999999999</v>
      </c>
    </row>
    <row r="33" spans="1:5" x14ac:dyDescent="0.25">
      <c r="A33" s="52"/>
      <c r="B33" s="9">
        <v>28</v>
      </c>
      <c r="C33" s="10">
        <v>83035</v>
      </c>
      <c r="D33" s="11">
        <v>0.21</v>
      </c>
      <c r="E33" s="12">
        <f t="shared" si="0"/>
        <v>84865.919999999998</v>
      </c>
    </row>
    <row r="34" spans="1:5" x14ac:dyDescent="0.25">
      <c r="A34" s="53"/>
      <c r="B34" s="9">
        <v>29</v>
      </c>
      <c r="C34" s="10">
        <v>160863</v>
      </c>
      <c r="D34" s="11">
        <v>0.46</v>
      </c>
      <c r="E34" s="12">
        <f t="shared" si="0"/>
        <v>168632.68</v>
      </c>
    </row>
    <row r="35" spans="1:5" x14ac:dyDescent="0.25">
      <c r="A35" s="51" t="s">
        <v>16</v>
      </c>
      <c r="B35" s="9">
        <v>30</v>
      </c>
      <c r="C35" s="10">
        <v>75312</v>
      </c>
      <c r="D35" s="11">
        <v>0.37</v>
      </c>
      <c r="E35" s="12">
        <f t="shared" si="0"/>
        <v>78237.87</v>
      </c>
    </row>
    <row r="36" spans="1:5" x14ac:dyDescent="0.25">
      <c r="A36" s="52"/>
      <c r="B36" s="9">
        <v>31</v>
      </c>
      <c r="C36" s="10">
        <v>109406</v>
      </c>
      <c r="D36" s="11">
        <v>0.36</v>
      </c>
      <c r="E36" s="12">
        <f t="shared" si="0"/>
        <v>113541.55</v>
      </c>
    </row>
    <row r="37" spans="1:5" x14ac:dyDescent="0.25">
      <c r="A37" s="52"/>
      <c r="B37" s="9">
        <v>32</v>
      </c>
      <c r="C37" s="10">
        <v>107504</v>
      </c>
      <c r="D37" s="11">
        <v>0.26</v>
      </c>
      <c r="E37" s="12">
        <f t="shared" si="0"/>
        <v>110438.86</v>
      </c>
    </row>
    <row r="38" spans="1:5" x14ac:dyDescent="0.25">
      <c r="A38" s="53"/>
      <c r="B38" s="9">
        <v>33</v>
      </c>
      <c r="C38" s="10">
        <v>148560</v>
      </c>
      <c r="D38" s="11">
        <v>0.33</v>
      </c>
      <c r="E38" s="12">
        <f t="shared" si="0"/>
        <v>153707.6</v>
      </c>
    </row>
    <row r="39" spans="1:5" x14ac:dyDescent="0.25">
      <c r="A39" s="51" t="s">
        <v>17</v>
      </c>
      <c r="B39" s="9">
        <v>34</v>
      </c>
      <c r="C39" s="10">
        <v>103417</v>
      </c>
      <c r="D39" s="11">
        <v>0.4</v>
      </c>
      <c r="E39" s="12">
        <f t="shared" si="0"/>
        <v>107760.51</v>
      </c>
    </row>
    <row r="40" spans="1:5" x14ac:dyDescent="0.25">
      <c r="A40" s="52"/>
      <c r="B40" s="9">
        <v>35</v>
      </c>
      <c r="C40" s="10">
        <v>212405</v>
      </c>
      <c r="D40" s="11">
        <v>0.23</v>
      </c>
      <c r="E40" s="12">
        <f t="shared" si="0"/>
        <v>217534.58</v>
      </c>
    </row>
    <row r="41" spans="1:5" x14ac:dyDescent="0.25">
      <c r="A41" s="52"/>
      <c r="B41" s="9">
        <v>36</v>
      </c>
      <c r="C41" s="10">
        <v>122578</v>
      </c>
      <c r="D41" s="11">
        <v>0.35</v>
      </c>
      <c r="E41" s="12">
        <f t="shared" si="0"/>
        <v>127082.74</v>
      </c>
    </row>
    <row r="42" spans="1:5" x14ac:dyDescent="0.25">
      <c r="A42" s="52"/>
      <c r="B42" s="9">
        <v>37</v>
      </c>
      <c r="C42" s="10">
        <v>210613</v>
      </c>
      <c r="D42" s="11">
        <v>0.23</v>
      </c>
      <c r="E42" s="12">
        <f t="shared" si="0"/>
        <v>215699.3</v>
      </c>
    </row>
    <row r="43" spans="1:5" x14ac:dyDescent="0.25">
      <c r="A43" s="52"/>
      <c r="B43" s="9">
        <v>38</v>
      </c>
      <c r="C43" s="10">
        <v>209420</v>
      </c>
      <c r="D43" s="11">
        <v>0.2</v>
      </c>
      <c r="E43" s="12">
        <f t="shared" si="0"/>
        <v>213817.82</v>
      </c>
    </row>
    <row r="44" spans="1:5" x14ac:dyDescent="0.25">
      <c r="A44" s="52"/>
      <c r="B44" s="9">
        <v>39</v>
      </c>
      <c r="C44" s="10">
        <v>92391</v>
      </c>
      <c r="D44" s="11">
        <v>0.32</v>
      </c>
      <c r="E44" s="12">
        <f t="shared" si="0"/>
        <v>95495.34</v>
      </c>
    </row>
    <row r="45" spans="1:5" x14ac:dyDescent="0.25">
      <c r="A45" s="52"/>
      <c r="B45" s="9">
        <v>40</v>
      </c>
      <c r="C45" s="10">
        <v>203100</v>
      </c>
      <c r="D45" s="11">
        <v>0.31</v>
      </c>
      <c r="E45" s="12">
        <f t="shared" si="0"/>
        <v>209710.91</v>
      </c>
    </row>
    <row r="46" spans="1:5" x14ac:dyDescent="0.25">
      <c r="A46" s="53"/>
      <c r="B46" s="9">
        <v>41</v>
      </c>
      <c r="C46" s="10">
        <v>271190</v>
      </c>
      <c r="D46" s="11">
        <v>0.28999999999999998</v>
      </c>
      <c r="E46" s="12">
        <f t="shared" si="0"/>
        <v>279447.74</v>
      </c>
    </row>
    <row r="47" spans="1:5" x14ac:dyDescent="0.25">
      <c r="A47" s="14" t="s">
        <v>18</v>
      </c>
      <c r="B47" s="9">
        <v>42</v>
      </c>
      <c r="C47" s="10">
        <v>164370</v>
      </c>
      <c r="D47" s="11">
        <v>0.37</v>
      </c>
      <c r="E47" s="12">
        <f t="shared" si="0"/>
        <v>170755.77</v>
      </c>
    </row>
    <row r="48" spans="1:5" x14ac:dyDescent="0.25">
      <c r="A48" s="51" t="s">
        <v>19</v>
      </c>
      <c r="B48" s="9">
        <v>43</v>
      </c>
      <c r="C48" s="10">
        <v>199124</v>
      </c>
      <c r="D48" s="11">
        <v>0.56999999999999995</v>
      </c>
      <c r="E48" s="12">
        <f t="shared" si="0"/>
        <v>211041.57</v>
      </c>
    </row>
    <row r="49" spans="1:5" x14ac:dyDescent="0.25">
      <c r="A49" s="52"/>
      <c r="B49" s="9">
        <v>44</v>
      </c>
      <c r="C49" s="10">
        <v>230121</v>
      </c>
      <c r="D49" s="11">
        <v>0.51</v>
      </c>
      <c r="E49" s="12">
        <f t="shared" si="0"/>
        <v>242443.98</v>
      </c>
    </row>
    <row r="50" spans="1:5" x14ac:dyDescent="0.25">
      <c r="A50" s="52"/>
      <c r="B50" s="9">
        <v>45</v>
      </c>
      <c r="C50" s="10">
        <v>260837</v>
      </c>
      <c r="D50" s="11">
        <v>0.45</v>
      </c>
      <c r="E50" s="12">
        <f t="shared" si="0"/>
        <v>273161.55</v>
      </c>
    </row>
    <row r="51" spans="1:5" x14ac:dyDescent="0.25">
      <c r="A51" s="52"/>
      <c r="B51" s="9">
        <v>46</v>
      </c>
      <c r="C51" s="10">
        <v>147972</v>
      </c>
      <c r="D51" s="11">
        <v>0.56000000000000005</v>
      </c>
      <c r="E51" s="12">
        <f t="shared" si="0"/>
        <v>156672.75</v>
      </c>
    </row>
    <row r="52" spans="1:5" x14ac:dyDescent="0.25">
      <c r="A52" s="52"/>
      <c r="B52" s="9">
        <v>47</v>
      </c>
      <c r="C52" s="10">
        <v>179013</v>
      </c>
      <c r="D52" s="11">
        <v>0.47</v>
      </c>
      <c r="E52" s="12">
        <f t="shared" si="0"/>
        <v>187847.29</v>
      </c>
    </row>
    <row r="53" spans="1:5" x14ac:dyDescent="0.25">
      <c r="A53" s="52"/>
      <c r="B53" s="9">
        <v>48</v>
      </c>
      <c r="C53" s="10">
        <v>222876</v>
      </c>
      <c r="D53" s="11">
        <v>0.35</v>
      </c>
      <c r="E53" s="12">
        <f t="shared" si="0"/>
        <v>231066.69</v>
      </c>
    </row>
    <row r="54" spans="1:5" x14ac:dyDescent="0.25">
      <c r="A54" s="52"/>
      <c r="B54" s="9">
        <v>49</v>
      </c>
      <c r="C54" s="10">
        <v>136982</v>
      </c>
      <c r="D54" s="11">
        <v>0.2</v>
      </c>
      <c r="E54" s="12">
        <f t="shared" si="0"/>
        <v>139858.62</v>
      </c>
    </row>
    <row r="55" spans="1:5" x14ac:dyDescent="0.25">
      <c r="A55" s="52"/>
      <c r="B55" s="9">
        <v>50</v>
      </c>
      <c r="C55" s="10">
        <v>162640</v>
      </c>
      <c r="D55" s="11">
        <v>0.18</v>
      </c>
      <c r="E55" s="12">
        <f t="shared" si="0"/>
        <v>165713.9</v>
      </c>
    </row>
    <row r="56" spans="1:5" x14ac:dyDescent="0.25">
      <c r="A56" s="52"/>
      <c r="B56" s="9">
        <v>51</v>
      </c>
      <c r="C56" s="10">
        <v>202067</v>
      </c>
      <c r="D56" s="11">
        <v>0.15</v>
      </c>
      <c r="E56" s="12">
        <f t="shared" si="0"/>
        <v>205249.56</v>
      </c>
    </row>
    <row r="57" spans="1:5" x14ac:dyDescent="0.25">
      <c r="A57" s="52"/>
      <c r="B57" s="9">
        <v>52</v>
      </c>
      <c r="C57" s="10">
        <v>287307</v>
      </c>
      <c r="D57" s="11">
        <v>0.11</v>
      </c>
      <c r="E57" s="12">
        <f t="shared" si="0"/>
        <v>290625.40000000002</v>
      </c>
    </row>
    <row r="58" spans="1:5" x14ac:dyDescent="0.25">
      <c r="A58" s="52"/>
      <c r="B58" s="9">
        <v>53</v>
      </c>
      <c r="C58" s="10">
        <v>313443</v>
      </c>
      <c r="D58" s="11">
        <v>0.1</v>
      </c>
      <c r="E58" s="12">
        <f t="shared" si="0"/>
        <v>316734.15000000002</v>
      </c>
    </row>
    <row r="59" spans="1:5" x14ac:dyDescent="0.25">
      <c r="A59" s="52"/>
      <c r="B59" s="9">
        <v>54</v>
      </c>
      <c r="C59" s="10">
        <v>344313</v>
      </c>
      <c r="D59" s="11">
        <v>0.09</v>
      </c>
      <c r="E59" s="12">
        <f t="shared" si="0"/>
        <v>347566.76</v>
      </c>
    </row>
    <row r="60" spans="1:5" x14ac:dyDescent="0.25">
      <c r="A60" s="52"/>
      <c r="B60" s="9">
        <v>55</v>
      </c>
      <c r="C60" s="10">
        <v>171011</v>
      </c>
      <c r="D60" s="15">
        <v>0.18</v>
      </c>
      <c r="E60" s="12">
        <f t="shared" si="0"/>
        <v>174243.11</v>
      </c>
    </row>
    <row r="61" spans="1:5" x14ac:dyDescent="0.25">
      <c r="A61" s="52"/>
      <c r="B61" s="9">
        <v>56</v>
      </c>
      <c r="C61" s="10">
        <v>318704</v>
      </c>
      <c r="D61" s="15">
        <v>0.16</v>
      </c>
      <c r="E61" s="12">
        <f t="shared" si="0"/>
        <v>324058.23</v>
      </c>
    </row>
    <row r="62" spans="1:5" x14ac:dyDescent="0.25">
      <c r="A62" s="52"/>
      <c r="B62" s="9">
        <v>57</v>
      </c>
      <c r="C62" s="10">
        <v>256135</v>
      </c>
      <c r="D62" s="15">
        <v>0.39</v>
      </c>
      <c r="E62" s="12">
        <f t="shared" si="0"/>
        <v>266623.73</v>
      </c>
    </row>
    <row r="63" spans="1:5" x14ac:dyDescent="0.25">
      <c r="A63" s="52"/>
      <c r="B63" s="9">
        <v>58</v>
      </c>
      <c r="C63" s="10">
        <v>812013</v>
      </c>
      <c r="D63" s="15">
        <v>0.18</v>
      </c>
      <c r="E63" s="12">
        <f t="shared" si="0"/>
        <v>827360.05</v>
      </c>
    </row>
    <row r="64" spans="1:5" s="5" customFormat="1" x14ac:dyDescent="0.25">
      <c r="A64" s="52"/>
      <c r="B64" s="9">
        <v>59</v>
      </c>
      <c r="C64" s="10">
        <v>445396</v>
      </c>
      <c r="D64" s="15">
        <v>0.53</v>
      </c>
      <c r="E64" s="12">
        <f t="shared" si="0"/>
        <v>470182.29</v>
      </c>
    </row>
    <row r="65" spans="1:5" s="5" customFormat="1" x14ac:dyDescent="0.25">
      <c r="A65" s="52"/>
      <c r="B65" s="9">
        <v>60</v>
      </c>
      <c r="C65" s="10">
        <v>392824</v>
      </c>
      <c r="D65" s="16">
        <v>0.2</v>
      </c>
      <c r="E65" s="12">
        <f t="shared" si="0"/>
        <v>401073.3</v>
      </c>
    </row>
    <row r="66" spans="1:5" s="5" customFormat="1" x14ac:dyDescent="0.25">
      <c r="A66" s="52"/>
      <c r="B66" s="9">
        <v>61</v>
      </c>
      <c r="C66" s="10">
        <v>574147</v>
      </c>
      <c r="D66" s="16">
        <v>0.38</v>
      </c>
      <c r="E66" s="12">
        <f t="shared" si="0"/>
        <v>597055.47</v>
      </c>
    </row>
    <row r="67" spans="1:5" s="5" customFormat="1" x14ac:dyDescent="0.25">
      <c r="A67" s="52"/>
      <c r="B67" s="9">
        <v>62</v>
      </c>
      <c r="C67" s="10">
        <v>637981</v>
      </c>
      <c r="D67" s="16">
        <v>0.18</v>
      </c>
      <c r="E67" s="12">
        <f t="shared" si="0"/>
        <v>650038.84</v>
      </c>
    </row>
    <row r="68" spans="1:5" s="5" customFormat="1" x14ac:dyDescent="0.25">
      <c r="A68" s="52"/>
      <c r="B68" s="9">
        <v>63</v>
      </c>
      <c r="C68" s="10">
        <v>640306</v>
      </c>
      <c r="D68" s="16">
        <v>0.11</v>
      </c>
      <c r="E68" s="12">
        <f t="shared" si="0"/>
        <v>647701.53</v>
      </c>
    </row>
    <row r="69" spans="1:5" s="5" customFormat="1" x14ac:dyDescent="0.25">
      <c r="A69" s="53"/>
      <c r="B69" s="9">
        <v>64</v>
      </c>
      <c r="C69" s="10">
        <v>428896</v>
      </c>
      <c r="D69" s="16">
        <v>0.53</v>
      </c>
      <c r="E69" s="12">
        <f t="shared" si="0"/>
        <v>452764.06</v>
      </c>
    </row>
    <row r="70" spans="1:5" x14ac:dyDescent="0.25">
      <c r="A70" s="51" t="s">
        <v>20</v>
      </c>
      <c r="B70" s="9">
        <v>65</v>
      </c>
      <c r="C70" s="10">
        <v>176437</v>
      </c>
      <c r="D70" s="11">
        <v>0.19</v>
      </c>
      <c r="E70" s="12">
        <f t="shared" ref="E70:E86" si="1">C70+C70*D70*0.105</f>
        <v>179956.92</v>
      </c>
    </row>
    <row r="71" spans="1:5" x14ac:dyDescent="0.25">
      <c r="A71" s="53"/>
      <c r="B71" s="9">
        <v>66</v>
      </c>
      <c r="C71" s="10">
        <v>307186</v>
      </c>
      <c r="D71" s="11">
        <v>0.16</v>
      </c>
      <c r="E71" s="12">
        <f t="shared" si="1"/>
        <v>312346.71999999997</v>
      </c>
    </row>
    <row r="72" spans="1:5" x14ac:dyDescent="0.25">
      <c r="A72" s="51" t="s">
        <v>21</v>
      </c>
      <c r="B72" s="9">
        <v>67</v>
      </c>
      <c r="C72" s="10">
        <v>165709</v>
      </c>
      <c r="D72" s="11">
        <v>0.26</v>
      </c>
      <c r="E72" s="12">
        <f t="shared" si="1"/>
        <v>170232.86</v>
      </c>
    </row>
    <row r="73" spans="1:5" x14ac:dyDescent="0.25">
      <c r="A73" s="52"/>
      <c r="B73" s="9">
        <v>68</v>
      </c>
      <c r="C73" s="10">
        <v>339074</v>
      </c>
      <c r="D73" s="11">
        <v>0.34</v>
      </c>
      <c r="E73" s="12">
        <f t="shared" si="1"/>
        <v>351178.94</v>
      </c>
    </row>
    <row r="74" spans="1:5" x14ac:dyDescent="0.25">
      <c r="A74" s="52"/>
      <c r="B74" s="9">
        <v>69</v>
      </c>
      <c r="C74" s="10">
        <v>195740</v>
      </c>
      <c r="D74" s="11">
        <v>0.24</v>
      </c>
      <c r="E74" s="12">
        <f t="shared" si="1"/>
        <v>200672.65</v>
      </c>
    </row>
    <row r="75" spans="1:5" x14ac:dyDescent="0.25">
      <c r="A75" s="52"/>
      <c r="B75" s="9">
        <v>70</v>
      </c>
      <c r="C75" s="10">
        <v>262550</v>
      </c>
      <c r="D75" s="11">
        <v>0.46</v>
      </c>
      <c r="E75" s="12">
        <f t="shared" si="1"/>
        <v>275231.17</v>
      </c>
    </row>
    <row r="76" spans="1:5" s="6" customFormat="1" x14ac:dyDescent="0.25">
      <c r="A76" s="52"/>
      <c r="B76" s="9">
        <v>71</v>
      </c>
      <c r="C76" s="10">
        <v>416620</v>
      </c>
      <c r="D76" s="11">
        <v>0.09</v>
      </c>
      <c r="E76" s="12">
        <f t="shared" si="1"/>
        <v>420557.06</v>
      </c>
    </row>
    <row r="77" spans="1:5" s="6" customFormat="1" x14ac:dyDescent="0.25">
      <c r="A77" s="52"/>
      <c r="B77" s="9">
        <v>72</v>
      </c>
      <c r="C77" s="10">
        <v>343828</v>
      </c>
      <c r="D77" s="11">
        <v>0.32</v>
      </c>
      <c r="E77" s="12">
        <f t="shared" si="1"/>
        <v>355380.62</v>
      </c>
    </row>
    <row r="78" spans="1:5" s="6" customFormat="1" x14ac:dyDescent="0.25">
      <c r="A78" s="53"/>
      <c r="B78" s="9">
        <v>73</v>
      </c>
      <c r="C78" s="10">
        <v>340252</v>
      </c>
      <c r="D78" s="11">
        <v>0.33</v>
      </c>
      <c r="E78" s="12">
        <f t="shared" si="1"/>
        <v>352041.73</v>
      </c>
    </row>
    <row r="79" spans="1:5" s="6" customFormat="1" x14ac:dyDescent="0.25">
      <c r="A79" s="51" t="s">
        <v>22</v>
      </c>
      <c r="B79" s="9">
        <v>74</v>
      </c>
      <c r="C79" s="10">
        <v>117215</v>
      </c>
      <c r="D79" s="11">
        <v>0.3</v>
      </c>
      <c r="E79" s="12">
        <f t="shared" si="1"/>
        <v>120907.27</v>
      </c>
    </row>
    <row r="80" spans="1:5" s="6" customFormat="1" x14ac:dyDescent="0.25">
      <c r="A80" s="52"/>
      <c r="B80" s="9">
        <v>75</v>
      </c>
      <c r="C80" s="10">
        <v>172953</v>
      </c>
      <c r="D80" s="11">
        <v>0.33</v>
      </c>
      <c r="E80" s="12">
        <f t="shared" si="1"/>
        <v>178945.82</v>
      </c>
    </row>
    <row r="81" spans="1:5" s="6" customFormat="1" x14ac:dyDescent="0.25">
      <c r="A81" s="52"/>
      <c r="B81" s="9">
        <v>76</v>
      </c>
      <c r="C81" s="10">
        <v>170112</v>
      </c>
      <c r="D81" s="11">
        <v>0.38</v>
      </c>
      <c r="E81" s="12">
        <f t="shared" si="1"/>
        <v>176899.47</v>
      </c>
    </row>
    <row r="82" spans="1:5" s="6" customFormat="1" x14ac:dyDescent="0.25">
      <c r="A82" s="51" t="s">
        <v>23</v>
      </c>
      <c r="B82" s="9">
        <v>77</v>
      </c>
      <c r="C82" s="10">
        <v>204581</v>
      </c>
      <c r="D82" s="11">
        <v>0.21</v>
      </c>
      <c r="E82" s="12">
        <f t="shared" si="1"/>
        <v>209092.01</v>
      </c>
    </row>
    <row r="83" spans="1:5" s="6" customFormat="1" x14ac:dyDescent="0.25">
      <c r="A83" s="53"/>
      <c r="B83" s="9">
        <v>78</v>
      </c>
      <c r="C83" s="10">
        <v>221364</v>
      </c>
      <c r="D83" s="11">
        <v>0.28000000000000003</v>
      </c>
      <c r="E83" s="12">
        <f t="shared" si="1"/>
        <v>227872.1</v>
      </c>
    </row>
    <row r="84" spans="1:5" x14ac:dyDescent="0.25">
      <c r="A84" s="14" t="s">
        <v>24</v>
      </c>
      <c r="B84" s="9">
        <v>79</v>
      </c>
      <c r="C84" s="10">
        <v>153018</v>
      </c>
      <c r="D84" s="11">
        <v>0.33</v>
      </c>
      <c r="E84" s="12">
        <f t="shared" si="1"/>
        <v>158320.07</v>
      </c>
    </row>
    <row r="85" spans="1:5" x14ac:dyDescent="0.25">
      <c r="A85" s="54" t="s">
        <v>25</v>
      </c>
      <c r="B85" s="9">
        <v>80</v>
      </c>
      <c r="C85" s="17">
        <v>228784</v>
      </c>
      <c r="D85" s="11">
        <v>0.18</v>
      </c>
      <c r="E85" s="12">
        <f t="shared" si="1"/>
        <v>233108.02</v>
      </c>
    </row>
    <row r="86" spans="1:5" x14ac:dyDescent="0.25">
      <c r="A86" s="54"/>
      <c r="B86" s="9">
        <v>81</v>
      </c>
      <c r="C86" s="17">
        <v>127061</v>
      </c>
      <c r="D86" s="11">
        <v>0.33</v>
      </c>
      <c r="E86" s="12">
        <f t="shared" si="1"/>
        <v>131463.66</v>
      </c>
    </row>
    <row r="87" spans="1:5" x14ac:dyDescent="0.25">
      <c r="E87" s="8"/>
    </row>
  </sheetData>
  <mergeCells count="19">
    <mergeCell ref="A72:A78"/>
    <mergeCell ref="A70:A71"/>
    <mergeCell ref="A82:A83"/>
    <mergeCell ref="A85:A86"/>
    <mergeCell ref="A79:A81"/>
    <mergeCell ref="C1:E1"/>
    <mergeCell ref="A6:A9"/>
    <mergeCell ref="A35:A38"/>
    <mergeCell ref="A39:A46"/>
    <mergeCell ref="A48:A69"/>
    <mergeCell ref="A17:A22"/>
    <mergeCell ref="A23:A24"/>
    <mergeCell ref="A25:A31"/>
    <mergeCell ref="A32:A34"/>
    <mergeCell ref="C2:E2"/>
    <mergeCell ref="A3:E3"/>
    <mergeCell ref="A4:E4"/>
    <mergeCell ref="A11:A12"/>
    <mergeCell ref="A15:A16"/>
  </mergeCells>
  <pageMargins left="0.7" right="0.7" top="0.75" bottom="0.75" header="0.3" footer="0.3"/>
  <pageSetup paperSize="9" scale="91" orientation="portrait" r:id="rId1"/>
  <rowBreaks count="1" manualBreakCount="1">
    <brk id="3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2</vt:lpstr>
      <vt:lpstr>прил 1</vt:lpstr>
      <vt:lpstr>'прил 1'!Область_печати</vt:lpstr>
      <vt:lpstr>'прил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О. Мананникова</dc:creator>
  <cp:lastModifiedBy>Полина М. Студеникина</cp:lastModifiedBy>
  <cp:lastPrinted>2024-02-29T09:45:42Z</cp:lastPrinted>
  <dcterms:created xsi:type="dcterms:W3CDTF">2024-01-17T10:05:10Z</dcterms:created>
  <dcterms:modified xsi:type="dcterms:W3CDTF">2024-02-29T12:07:55Z</dcterms:modified>
</cp:coreProperties>
</file>